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-210" windowWidth="11100" windowHeight="63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V100" i="1"/>
  <c r="H69"/>
  <c r="T4"/>
  <c r="Q62"/>
  <c r="N46"/>
  <c r="H34"/>
  <c r="N34"/>
  <c r="N33"/>
  <c r="W17" l="1"/>
  <c r="T17"/>
  <c r="Q17"/>
  <c r="N17"/>
  <c r="H17"/>
  <c r="H95"/>
  <c r="H57"/>
  <c r="W69" l="1"/>
  <c r="T69"/>
  <c r="H31"/>
  <c r="H30"/>
  <c r="H29"/>
  <c r="H28"/>
  <c r="N22"/>
  <c r="W19"/>
  <c r="W18"/>
  <c r="H11"/>
  <c r="H4"/>
  <c r="H102"/>
  <c r="W53"/>
  <c r="N26"/>
  <c r="Q54"/>
  <c r="H46"/>
  <c r="W10"/>
  <c r="T10"/>
  <c r="Q10"/>
  <c r="N10"/>
  <c r="H10"/>
  <c r="N102"/>
  <c r="Q84"/>
  <c r="N84"/>
  <c r="H76"/>
  <c r="H77"/>
  <c r="W34"/>
  <c r="T34"/>
  <c r="Q34"/>
  <c r="W24"/>
  <c r="N6"/>
  <c r="W16"/>
  <c r="W15"/>
  <c r="W14"/>
  <c r="W13"/>
  <c r="W12"/>
  <c r="W11"/>
  <c r="W94"/>
  <c r="W9"/>
  <c r="W8"/>
  <c r="W7"/>
  <c r="W6"/>
  <c r="W5"/>
  <c r="W4"/>
  <c r="W3"/>
  <c r="W2"/>
  <c r="H16"/>
  <c r="T60"/>
  <c r="W33"/>
  <c r="N8"/>
  <c r="N9"/>
  <c r="N94"/>
  <c r="N11"/>
  <c r="N12"/>
  <c r="N13"/>
  <c r="N14"/>
  <c r="N15"/>
  <c r="N16"/>
  <c r="N18"/>
  <c r="N19"/>
  <c r="N20"/>
  <c r="N21"/>
  <c r="N23"/>
  <c r="N24"/>
  <c r="N25"/>
  <c r="N27"/>
  <c r="N28"/>
  <c r="N29"/>
  <c r="N30"/>
  <c r="N31"/>
  <c r="N32"/>
  <c r="N35"/>
  <c r="N36"/>
  <c r="N37"/>
  <c r="N38"/>
  <c r="N39"/>
  <c r="N40"/>
  <c r="N41"/>
  <c r="N42"/>
  <c r="N43"/>
  <c r="N44"/>
  <c r="N45"/>
  <c r="N47"/>
  <c r="N48"/>
  <c r="N49"/>
  <c r="N50"/>
  <c r="N51"/>
  <c r="N52"/>
  <c r="N53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5"/>
  <c r="N86"/>
  <c r="N87"/>
  <c r="N88"/>
  <c r="N89"/>
  <c r="N90"/>
  <c r="N91"/>
  <c r="N92"/>
  <c r="N93"/>
  <c r="N95"/>
  <c r="N96"/>
  <c r="N97"/>
  <c r="N98"/>
  <c r="N3"/>
  <c r="N4"/>
  <c r="N5"/>
  <c r="N7"/>
  <c r="H64"/>
  <c r="T56"/>
  <c r="T11"/>
  <c r="Q11"/>
  <c r="Q96"/>
  <c r="Q97"/>
  <c r="Q98"/>
  <c r="Q99"/>
  <c r="O100"/>
  <c r="O111" s="1"/>
  <c r="P100"/>
  <c r="P111" s="1"/>
  <c r="Q101"/>
  <c r="Q102"/>
  <c r="Q103"/>
  <c r="Q104"/>
  <c r="Q105"/>
  <c r="Q106"/>
  <c r="Q107"/>
  <c r="Q108"/>
  <c r="Q109"/>
  <c r="Q110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5"/>
  <c r="Q86"/>
  <c r="Q87"/>
  <c r="Q88"/>
  <c r="Q89"/>
  <c r="Q90"/>
  <c r="Q91"/>
  <c r="Q92"/>
  <c r="Q93"/>
  <c r="Q95"/>
  <c r="Q51"/>
  <c r="Q52"/>
  <c r="Q53"/>
  <c r="Q55"/>
  <c r="Q56"/>
  <c r="Q57"/>
  <c r="Q58"/>
  <c r="Q59"/>
  <c r="Q60"/>
  <c r="Q61"/>
  <c r="Q40"/>
  <c r="Q41"/>
  <c r="Q42"/>
  <c r="Q43"/>
  <c r="Q44"/>
  <c r="Q45"/>
  <c r="Q46"/>
  <c r="Q47"/>
  <c r="Q48"/>
  <c r="Q49"/>
  <c r="Q50"/>
  <c r="Q28"/>
  <c r="Q29"/>
  <c r="Q30"/>
  <c r="Q31"/>
  <c r="Q32"/>
  <c r="Q33"/>
  <c r="Q35"/>
  <c r="Q36"/>
  <c r="Q37"/>
  <c r="Q38"/>
  <c r="Q39"/>
  <c r="Q22"/>
  <c r="Q23"/>
  <c r="Q24"/>
  <c r="Q25"/>
  <c r="Q26"/>
  <c r="Q27"/>
  <c r="Q21"/>
  <c r="Q20"/>
  <c r="Q19"/>
  <c r="Q18"/>
  <c r="T16"/>
  <c r="Q16"/>
  <c r="W75"/>
  <c r="W76"/>
  <c r="W39"/>
  <c r="W23"/>
  <c r="W92"/>
  <c r="T35"/>
  <c r="Q13"/>
  <c r="H15"/>
  <c r="H94"/>
  <c r="T54"/>
  <c r="H33"/>
  <c r="H35"/>
  <c r="J100"/>
  <c r="J111" s="1"/>
  <c r="I100"/>
  <c r="I111" s="1"/>
  <c r="T86"/>
  <c r="H47"/>
  <c r="H32"/>
  <c r="H36"/>
  <c r="W45"/>
  <c r="T20"/>
  <c r="H2"/>
  <c r="W42"/>
  <c r="H58"/>
  <c r="Y100"/>
  <c r="Y111" s="1"/>
  <c r="X100"/>
  <c r="X111" s="1"/>
  <c r="W20"/>
  <c r="W21"/>
  <c r="W22"/>
  <c r="W25"/>
  <c r="W26"/>
  <c r="W27"/>
  <c r="W28"/>
  <c r="W29"/>
  <c r="W30"/>
  <c r="W31"/>
  <c r="W32"/>
  <c r="W35"/>
  <c r="W36"/>
  <c r="W37"/>
  <c r="W38"/>
  <c r="W40"/>
  <c r="W41"/>
  <c r="W43"/>
  <c r="W44"/>
  <c r="W46"/>
  <c r="W47"/>
  <c r="W48"/>
  <c r="W49"/>
  <c r="W50"/>
  <c r="W51"/>
  <c r="W52"/>
  <c r="W54"/>
  <c r="W55"/>
  <c r="W56"/>
  <c r="W57"/>
  <c r="W58"/>
  <c r="W59"/>
  <c r="W60"/>
  <c r="W61"/>
  <c r="W62"/>
  <c r="W63"/>
  <c r="W64"/>
  <c r="W65"/>
  <c r="W66"/>
  <c r="W67"/>
  <c r="W68"/>
  <c r="W70"/>
  <c r="W71"/>
  <c r="W72"/>
  <c r="W73"/>
  <c r="W74"/>
  <c r="W77"/>
  <c r="W78"/>
  <c r="W79"/>
  <c r="W80"/>
  <c r="W81"/>
  <c r="W82"/>
  <c r="W83"/>
  <c r="W84"/>
  <c r="W85"/>
  <c r="W86"/>
  <c r="W87"/>
  <c r="W88"/>
  <c r="W89"/>
  <c r="W90"/>
  <c r="W91"/>
  <c r="W93"/>
  <c r="W95"/>
  <c r="W96"/>
  <c r="W97"/>
  <c r="W98"/>
  <c r="W102"/>
  <c r="V111"/>
  <c r="U100"/>
  <c r="U111" s="1"/>
  <c r="T2"/>
  <c r="T3"/>
  <c r="T5"/>
  <c r="T6"/>
  <c r="T7"/>
  <c r="T8"/>
  <c r="T9"/>
  <c r="T94"/>
  <c r="T12"/>
  <c r="T13"/>
  <c r="T14"/>
  <c r="T15"/>
  <c r="T18"/>
  <c r="T19"/>
  <c r="T21"/>
  <c r="T22"/>
  <c r="T23"/>
  <c r="T24"/>
  <c r="T25"/>
  <c r="T26"/>
  <c r="T27"/>
  <c r="T28"/>
  <c r="T29"/>
  <c r="T30"/>
  <c r="T31"/>
  <c r="T32"/>
  <c r="T33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5"/>
  <c r="T57"/>
  <c r="T58"/>
  <c r="T59"/>
  <c r="T61"/>
  <c r="T62"/>
  <c r="T63"/>
  <c r="T64"/>
  <c r="T65"/>
  <c r="T66"/>
  <c r="T67"/>
  <c r="T68"/>
  <c r="T70"/>
  <c r="T71"/>
  <c r="T72"/>
  <c r="T73"/>
  <c r="T74"/>
  <c r="T75"/>
  <c r="T76"/>
  <c r="T77"/>
  <c r="T78"/>
  <c r="T79"/>
  <c r="T80"/>
  <c r="T81"/>
  <c r="T82"/>
  <c r="T83"/>
  <c r="T84"/>
  <c r="T85"/>
  <c r="T87"/>
  <c r="T88"/>
  <c r="T89"/>
  <c r="T90"/>
  <c r="T91"/>
  <c r="T92"/>
  <c r="T93"/>
  <c r="T95"/>
  <c r="T96"/>
  <c r="T97"/>
  <c r="T98"/>
  <c r="T102"/>
  <c r="S100"/>
  <c r="S111" s="1"/>
  <c r="R100"/>
  <c r="R111" s="1"/>
  <c r="Q2"/>
  <c r="Q4"/>
  <c r="Q5"/>
  <c r="Q6"/>
  <c r="Q7"/>
  <c r="Q8"/>
  <c r="Q9"/>
  <c r="Q94"/>
  <c r="Q12"/>
  <c r="Q14"/>
  <c r="Q15"/>
  <c r="N2"/>
  <c r="M100"/>
  <c r="M111" s="1"/>
  <c r="L100"/>
  <c r="L111" s="1"/>
  <c r="K100"/>
  <c r="K111" s="1"/>
  <c r="H3"/>
  <c r="H5"/>
  <c r="H6"/>
  <c r="H7"/>
  <c r="H8"/>
  <c r="H9"/>
  <c r="H12"/>
  <c r="H13"/>
  <c r="H14"/>
  <c r="H18"/>
  <c r="H19"/>
  <c r="H20"/>
  <c r="H21"/>
  <c r="H22"/>
  <c r="H23"/>
  <c r="H24"/>
  <c r="H25"/>
  <c r="H26"/>
  <c r="H27"/>
  <c r="H37"/>
  <c r="H38"/>
  <c r="H39"/>
  <c r="H40"/>
  <c r="H41"/>
  <c r="H42"/>
  <c r="H43"/>
  <c r="H44"/>
  <c r="H45"/>
  <c r="H48"/>
  <c r="H49"/>
  <c r="H50"/>
  <c r="H51"/>
  <c r="H52"/>
  <c r="H53"/>
  <c r="H54"/>
  <c r="H55"/>
  <c r="H56"/>
  <c r="H59"/>
  <c r="H60"/>
  <c r="H61"/>
  <c r="H62"/>
  <c r="H63"/>
  <c r="H65"/>
  <c r="H66"/>
  <c r="H67"/>
  <c r="H68"/>
  <c r="H70"/>
  <c r="H71"/>
  <c r="H72"/>
  <c r="H73"/>
  <c r="H74"/>
  <c r="H75"/>
  <c r="H78"/>
  <c r="H79"/>
  <c r="H80"/>
  <c r="H81"/>
  <c r="H82"/>
  <c r="H83"/>
  <c r="H84"/>
  <c r="H85"/>
  <c r="H86"/>
  <c r="H87"/>
  <c r="H88"/>
  <c r="H89"/>
  <c r="H90"/>
  <c r="H91"/>
  <c r="H92"/>
  <c r="H93"/>
  <c r="H96"/>
  <c r="H97"/>
  <c r="H98"/>
  <c r="G100"/>
  <c r="G111" s="1"/>
  <c r="F100"/>
  <c r="F111" s="1"/>
  <c r="E100"/>
  <c r="E111" s="1"/>
  <c r="D100"/>
  <c r="D111" s="1"/>
  <c r="C100"/>
  <c r="C111" s="1"/>
  <c r="Q100" l="1"/>
  <c r="H100"/>
  <c r="H111" s="1"/>
  <c r="T100"/>
  <c r="T111" s="1"/>
  <c r="N100"/>
  <c r="N111" s="1"/>
  <c r="Q111"/>
  <c r="W100"/>
  <c r="W111" s="1"/>
</calcChain>
</file>

<file path=xl/sharedStrings.xml><?xml version="1.0" encoding="utf-8"?>
<sst xmlns="http://schemas.openxmlformats.org/spreadsheetml/2006/main" count="135" uniqueCount="131">
  <si>
    <t>PARISH</t>
  </si>
  <si>
    <t>Individual
Parishioners</t>
  </si>
  <si>
    <t>Catholic
Practicing Families</t>
  </si>
  <si>
    <t>Mixed Marriage
Practicing Families</t>
  </si>
  <si>
    <t>Non-practicing
Catholic Families</t>
  </si>
  <si>
    <t>Non-practicing Mixed
Marriage Families</t>
  </si>
  <si>
    <t>TOTAL Number of
ALL Families</t>
  </si>
  <si>
    <t>BAPTISM up to
1-Year-Old</t>
  </si>
  <si>
    <t>BAPTISM from
1 Through 6 Years</t>
  </si>
  <si>
    <t>BAPTISM
7 Years and Older</t>
  </si>
  <si>
    <t>PROFESSION OF FAITH
Up to 7 Years
No Catholic Baptism</t>
  </si>
  <si>
    <t>PROFESSION OF FAITH
7 Years and Older
NO Catholic Baptism</t>
  </si>
  <si>
    <t>TOTAL Number of
ALL New Catholics</t>
  </si>
  <si>
    <t>CONFIRMATION
Conf. by Bishop</t>
  </si>
  <si>
    <t>CONFIRMATION
Conf. by Priest</t>
  </si>
  <si>
    <t>CONFIRMATION
TOTAL</t>
  </si>
  <si>
    <t>EUCHARIST
1st Comm. Under 14</t>
  </si>
  <si>
    <t>EUCHARIST
1st Comm. Over 14</t>
  </si>
  <si>
    <t>EUCHARIST
TOTAL</t>
  </si>
  <si>
    <t>MARRIAGES
Both Catholic</t>
  </si>
  <si>
    <t>MARRIAGES, Only
One Party Catholic</t>
  </si>
  <si>
    <t>MARRIAGES
TOTAL</t>
  </si>
  <si>
    <t>Converts on the
Occasion of Marriage</t>
  </si>
  <si>
    <t>DEATHS
TOTAL</t>
  </si>
  <si>
    <t>ALBIA, St. Mary</t>
  </si>
  <si>
    <t>AUGUSTA, St. Mary   (closed 6/30/96)
                                 (suppressed 2/28/98)</t>
  </si>
  <si>
    <t xml:space="preserve">                       St. John Vianney</t>
  </si>
  <si>
    <t>BLOOMFIELD, St. Mary Magdalen</t>
  </si>
  <si>
    <t>BLUE GRASS, St. Andrew</t>
  </si>
  <si>
    <t>BROOKLYN, St. Patrick</t>
  </si>
  <si>
    <t>BUFFALO, St. Peter</t>
  </si>
  <si>
    <t>CAMANCHE, Church of the Visitation</t>
  </si>
  <si>
    <t>CENTERVILLE, St. Mary</t>
  </si>
  <si>
    <t>CHARLOTTE, Assumption and St. Patrick</t>
  </si>
  <si>
    <t>CLINTON, Jesus Christ, Prince of Peace</t>
  </si>
  <si>
    <t>COLFAX, Immaculate Conception</t>
  </si>
  <si>
    <t>COLUMBUS JUNCTION, St. Joseph</t>
  </si>
  <si>
    <t>COSGROVE, St. Peter</t>
  </si>
  <si>
    <t xml:space="preserve">                      Our Lady of Victory</t>
  </si>
  <si>
    <t xml:space="preserve">                      St. Alphonsus</t>
  </si>
  <si>
    <t>DELMAR, St. Patrick</t>
  </si>
  <si>
    <t>DEWITT, St. Joseph</t>
  </si>
  <si>
    <t>DODGEVILLE, St. Mary</t>
  </si>
  <si>
    <t>EAST PLEASANT PLAIN, St. Joseph</t>
  </si>
  <si>
    <t>* EDDYVILLE, St. Mary         (closed 6/15/97)
                                    (suppressed 7/31/98)</t>
  </si>
  <si>
    <t>ELDON, St. Mary        (closed 7/1/97)
                                 (suppressed 10/30/97)</t>
  </si>
  <si>
    <t>FAIRFIELD, St. Mary</t>
  </si>
  <si>
    <t>FARMINGTON, St. Boniface</t>
  </si>
  <si>
    <t>GEORGETOWN, St. Patrick</t>
  </si>
  <si>
    <t>GRAND MOUND, SS. Philip &amp; James</t>
  </si>
  <si>
    <t>GRINNELL, St. Mary</t>
  </si>
  <si>
    <t>HILLS, St. Joseph</t>
  </si>
  <si>
    <t>HOLBROOK, St. Michael     (closed 6/30/96)
                                       (suppressed 2/4/99)</t>
  </si>
  <si>
    <t>HOUGHTON, St. John</t>
  </si>
  <si>
    <t xml:space="preserve">                   St. Patrick</t>
  </si>
  <si>
    <t xml:space="preserve">                   St. Wenceslaus</t>
  </si>
  <si>
    <t>KEOKUK, All Saints</t>
  </si>
  <si>
    <t>KEOTA, Holy Trinity</t>
  </si>
  <si>
    <t>KINROSS, Sacred Heart    (closed 6/30/96)</t>
  </si>
  <si>
    <t>KNOXVILLE, St. Anthony</t>
  </si>
  <si>
    <t>LECLAIRE, Our Lady of the River</t>
  </si>
  <si>
    <t>LONE TREE, St. Mary</t>
  </si>
  <si>
    <t>LONG GROVE, St. Ann</t>
  </si>
  <si>
    <t>LOST NATION, Sacred Heart</t>
  </si>
  <si>
    <t>LOVILIA, St. Peter</t>
  </si>
  <si>
    <t>MARENGO, St. Patrick</t>
  </si>
  <si>
    <t>MECHANICSVILLE, St. Mary</t>
  </si>
  <si>
    <t>MELCHER, Sacred Heart</t>
  </si>
  <si>
    <t>MELROSE, St. Patrick</t>
  </si>
  <si>
    <t>MONTROSE, St. Joseph</t>
  </si>
  <si>
    <t>MOUNT PLEASANT, St. Alphonsus</t>
  </si>
  <si>
    <t>MYSTIC, St. Francis     (suppressed 4/8/97)</t>
  </si>
  <si>
    <t>NEWTON, Sacred Heart</t>
  </si>
  <si>
    <t>NICHOLS, St. Mary</t>
  </si>
  <si>
    <t>NOLAN STLMNT., St. Bridget (closed 6/30/96)</t>
  </si>
  <si>
    <t>NORTH ENGLISH, St. Joseph</t>
  </si>
  <si>
    <t>OSKALOOSA, St. Mary</t>
  </si>
  <si>
    <t xml:space="preserve">                   Sacred Heart  (merged w/St.M
                                          7/1/97)</t>
  </si>
  <si>
    <t>OXFORD, St. Mary</t>
  </si>
  <si>
    <t>PELLA, St. Mary</t>
  </si>
  <si>
    <t>PETERSVILLE, Immaculate Conception</t>
  </si>
  <si>
    <t>RATHBUN, St. Anthony     (suppressed 4/8/97)</t>
  </si>
  <si>
    <t>RICHMOND, Holy Trinity</t>
  </si>
  <si>
    <t>RIVERSIDE, St. Mary</t>
  </si>
  <si>
    <t>ST. PAUL, St. James</t>
  </si>
  <si>
    <t>SIGOURNEY, St. Mary</t>
  </si>
  <si>
    <t>SOLON, St. Mary</t>
  </si>
  <si>
    <t xml:space="preserve">             SS. Peter &amp; Paul (suppressed 4/8/97)</t>
  </si>
  <si>
    <t>STRING PRAIRIE, St. Mary   (closed)</t>
  </si>
  <si>
    <t>SUGAR CREEK/BRYANT, SS. Mary &amp; Joseph</t>
  </si>
  <si>
    <t>TIPTON, St. Mary</t>
  </si>
  <si>
    <t>TORONTO, St. James</t>
  </si>
  <si>
    <t>VALERIA, Sacred Heart    (closed 6/30/96)
           (4/8/97   Oratory for 3 years)</t>
  </si>
  <si>
    <t>VICTOR, St. Bridget</t>
  </si>
  <si>
    <t>WASHINGTON, St. James</t>
  </si>
  <si>
    <t>WELLER, St. Mary      (suppressed 6/30/97)</t>
  </si>
  <si>
    <t>WELLMAN, St. Joseph</t>
  </si>
  <si>
    <t>WELTON, St. Anne</t>
  </si>
  <si>
    <t>WEST BRANCH, St. Bernadette</t>
  </si>
  <si>
    <t>WEST LIBERTY, St. Joseph</t>
  </si>
  <si>
    <t>WEST POINT, St. Mary</t>
  </si>
  <si>
    <t>WILLIAMSBURG, St. Mary</t>
  </si>
  <si>
    <t>WILTON, St. Mary</t>
  </si>
  <si>
    <t>TOTAL:  ALL PARISHES</t>
  </si>
  <si>
    <t>TOTAL:  DIOCESE OF DAVENPORT</t>
  </si>
  <si>
    <t>BURLINGTON, SS. John and Paul</t>
  </si>
  <si>
    <t>WEST BURLINGTON, SS. Mary &amp; Patrick</t>
  </si>
  <si>
    <t>BETTENDORF: Our Lady of Lourdes</t>
  </si>
  <si>
    <t>DAVENPORT: Sacred Heart Cathedral</t>
  </si>
  <si>
    <t>IOWA CITY: St. Mary</t>
  </si>
  <si>
    <t>MUSCATINE: SS. Mary &amp; Mathias</t>
  </si>
  <si>
    <t>OTTUMWA: St. Mary of the Visitation</t>
  </si>
  <si>
    <r>
      <t xml:space="preserve">KAHL HOME: </t>
    </r>
    <r>
      <rPr>
        <b/>
        <sz val="8"/>
        <rFont val="Arial"/>
        <family val="2"/>
      </rPr>
      <t>See St. Mary - Davenport</t>
    </r>
  </si>
  <si>
    <r>
      <t xml:space="preserve">                      Holy Family </t>
    </r>
    <r>
      <rPr>
        <b/>
        <sz val="8"/>
        <rFont val="Arial"/>
        <family val="2"/>
      </rPr>
      <t>(Includes CHM)</t>
    </r>
  </si>
  <si>
    <r>
      <t xml:space="preserve">                      St. Mary </t>
    </r>
    <r>
      <rPr>
        <b/>
        <sz val="8"/>
        <rFont val="Arial"/>
        <family val="2"/>
      </rPr>
      <t>(Includes Kahl Home)</t>
    </r>
  </si>
  <si>
    <r>
      <t xml:space="preserve">MOUNT ST. CLARE COLLEGE:                       </t>
    </r>
    <r>
      <rPr>
        <b/>
        <sz val="8"/>
        <rFont val="Arial"/>
        <family val="2"/>
      </rPr>
      <t xml:space="preserve">Records Recorded at Prince of Peace - Clinton  </t>
    </r>
  </si>
  <si>
    <t xml:space="preserve"> </t>
  </si>
  <si>
    <t xml:space="preserve">IOWA CITY, Newman Center @ U of I   </t>
  </si>
  <si>
    <r>
      <t xml:space="preserve">                      St. Anthony </t>
    </r>
    <r>
      <rPr>
        <b/>
        <sz val="8"/>
        <rFont val="Arial"/>
        <family val="2"/>
      </rPr>
      <t>(Includes SAU)</t>
    </r>
  </si>
  <si>
    <r>
      <t xml:space="preserve">ST. AMBROSE UNIVERSITY:                            </t>
    </r>
    <r>
      <rPr>
        <b/>
        <sz val="8"/>
        <rFont val="Arial"/>
        <family val="2"/>
      </rPr>
      <t xml:space="preserve"> Recorded at St. Anthony - Davenport</t>
    </r>
  </si>
  <si>
    <r>
      <t xml:space="preserve">UNIVERSITY OF IOWA HOSPITALS:
</t>
    </r>
    <r>
      <rPr>
        <b/>
        <sz val="8"/>
        <rFont val="Arial"/>
        <family val="2"/>
      </rPr>
      <t>Baptism/Confirmation Records - See St. T. More</t>
    </r>
  </si>
  <si>
    <r>
      <t xml:space="preserve">                   St. Thomas More (</t>
    </r>
    <r>
      <rPr>
        <b/>
        <sz val="8"/>
        <rFont val="Arial"/>
        <family val="2"/>
      </rPr>
      <t>Includes baptisms at U of I Hospitals</t>
    </r>
    <r>
      <rPr>
        <b/>
        <sz val="10"/>
        <rFont val="Arial"/>
        <family val="2"/>
      </rPr>
      <t>)</t>
    </r>
  </si>
  <si>
    <t>RICHLAND,  SS. Joseph &amp; Cabrini</t>
  </si>
  <si>
    <t xml:space="preserve">                      St. Paul the Apostle</t>
  </si>
  <si>
    <t xml:space="preserve">                           Sacred Heart (Combined)</t>
  </si>
  <si>
    <t xml:space="preserve">                           SS. Mary &amp; Joseph (Combined)</t>
  </si>
  <si>
    <t>FORT MADISON, Holy Family (New Parish)</t>
  </si>
  <si>
    <r>
      <t>CORALVILLE, St. Thomas More</t>
    </r>
    <r>
      <rPr>
        <b/>
        <sz val="7"/>
        <rFont val="Arial"/>
        <family val="2"/>
      </rPr>
      <t xml:space="preserve">
    (Includes baptisms at U of I Hospitals)</t>
    </r>
  </si>
  <si>
    <r>
      <t xml:space="preserve">HUMILITY OF MARY CENTER DAVENPORT:
  </t>
    </r>
    <r>
      <rPr>
        <b/>
        <sz val="8"/>
        <rFont val="Arial"/>
        <family val="2"/>
      </rPr>
      <t>See Holy Family - Davenport</t>
    </r>
  </si>
  <si>
    <r>
      <t xml:space="preserve">ALVERNO HEALTH CARE CENTER:
  </t>
    </r>
    <r>
      <rPr>
        <b/>
        <sz val="8"/>
        <rFont val="Arial"/>
        <family val="2"/>
      </rPr>
      <t>See Prince of Peace - Clinton</t>
    </r>
  </si>
  <si>
    <r>
      <t xml:space="preserve">SISTERS OF ST. FRANCIS:                          
  </t>
    </r>
    <r>
      <rPr>
        <b/>
        <sz val="8"/>
        <rFont val="Arial"/>
        <family val="2"/>
      </rPr>
      <t>See Prince of Peace - Clinton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</si>
</sst>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textRotation="90"/>
    </xf>
    <xf numFmtId="0" fontId="2" fillId="2" borderId="1" xfId="0" applyFont="1" applyFill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/>
    </xf>
    <xf numFmtId="0" fontId="3" fillId="0" borderId="2" xfId="0" applyFont="1" applyBorder="1"/>
    <xf numFmtId="0" fontId="0" fillId="2" borderId="2" xfId="0" applyFill="1" applyBorder="1"/>
    <xf numFmtId="0" fontId="0" fillId="0" borderId="2" xfId="0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2" xfId="0" applyFont="1" applyBorder="1" applyAlignment="1"/>
    <xf numFmtId="0" fontId="6" fillId="0" borderId="2" xfId="0" applyFont="1" applyFill="1" applyBorder="1"/>
    <xf numFmtId="0" fontId="0" fillId="0" borderId="2" xfId="0" applyFill="1" applyBorder="1"/>
    <xf numFmtId="0" fontId="3" fillId="0" borderId="2" xfId="0" applyFont="1" applyFill="1" applyBorder="1"/>
    <xf numFmtId="3" fontId="0" fillId="0" borderId="2" xfId="0" applyNumberFormat="1" applyFill="1" applyBorder="1"/>
    <xf numFmtId="0" fontId="1" fillId="0" borderId="2" xfId="0" applyFont="1" applyBorder="1"/>
    <xf numFmtId="0" fontId="1" fillId="0" borderId="2" xfId="0" applyFont="1" applyFill="1" applyBorder="1"/>
    <xf numFmtId="0" fontId="3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1"/>
  <sheetViews>
    <sheetView tabSelected="1" view="pageLayout" zoomScaleNormal="100" workbookViewId="0">
      <selection activeCell="V101" sqref="V101"/>
    </sheetView>
  </sheetViews>
  <sheetFormatPr defaultRowHeight="12.75"/>
  <cols>
    <col min="1" max="1" width="41.28515625" style="6" customWidth="1"/>
    <col min="2" max="2" width="2.28515625" style="7" customWidth="1"/>
    <col min="3" max="3" width="8.28515625" style="8" customWidth="1"/>
    <col min="4" max="4" width="7.7109375" style="8" customWidth="1"/>
    <col min="5" max="6" width="5.85546875" style="8" customWidth="1"/>
    <col min="7" max="7" width="6" style="8" customWidth="1"/>
    <col min="8" max="8" width="6.85546875" style="8" customWidth="1"/>
    <col min="9" max="9" width="5.85546875" style="8" customWidth="1"/>
    <col min="10" max="11" width="5.42578125" style="8" customWidth="1"/>
    <col min="12" max="13" width="7.7109375" style="8" customWidth="1"/>
    <col min="14" max="14" width="5.85546875" style="8" customWidth="1"/>
    <col min="15" max="15" width="5.7109375" style="8" customWidth="1"/>
    <col min="16" max="16" width="5.28515625" style="8" customWidth="1"/>
    <col min="17" max="18" width="5.7109375" style="8" customWidth="1"/>
    <col min="19" max="19" width="5.42578125" style="8" customWidth="1"/>
    <col min="20" max="20" width="6.140625" style="8" customWidth="1"/>
    <col min="21" max="24" width="5.42578125" style="8" customWidth="1"/>
    <col min="25" max="25" width="6.85546875" style="8" customWidth="1"/>
    <col min="26" max="16384" width="9.140625" style="8"/>
  </cols>
  <sheetData>
    <row r="1" spans="1:25" s="5" customFormat="1" ht="107.25" customHeight="1" thickBot="1">
      <c r="A1" s="1" t="s">
        <v>0</v>
      </c>
      <c r="B1" s="2"/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3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3" t="s">
        <v>12</v>
      </c>
      <c r="O1" s="4" t="s">
        <v>13</v>
      </c>
      <c r="P1" s="4" t="s">
        <v>14</v>
      </c>
      <c r="Q1" s="3" t="s">
        <v>15</v>
      </c>
      <c r="R1" s="4" t="s">
        <v>16</v>
      </c>
      <c r="S1" s="4" t="s">
        <v>17</v>
      </c>
      <c r="T1" s="3" t="s">
        <v>18</v>
      </c>
      <c r="U1" s="4" t="s">
        <v>19</v>
      </c>
      <c r="V1" s="4" t="s">
        <v>20</v>
      </c>
      <c r="W1" s="3" t="s">
        <v>21</v>
      </c>
      <c r="X1" s="4" t="s">
        <v>22</v>
      </c>
      <c r="Y1" s="3" t="s">
        <v>23</v>
      </c>
    </row>
    <row r="2" spans="1:25" ht="14.25" customHeight="1">
      <c r="A2" s="6" t="s">
        <v>24</v>
      </c>
      <c r="C2" s="8">
        <v>1048</v>
      </c>
      <c r="D2" s="8">
        <v>285</v>
      </c>
      <c r="E2" s="8">
        <v>47</v>
      </c>
      <c r="F2" s="8">
        <v>75</v>
      </c>
      <c r="G2" s="8">
        <v>24</v>
      </c>
      <c r="H2" s="8">
        <f>SUM(D2:G2)</f>
        <v>431</v>
      </c>
      <c r="I2" s="8">
        <v>5</v>
      </c>
      <c r="J2" s="8">
        <v>1</v>
      </c>
      <c r="K2" s="8">
        <v>5</v>
      </c>
      <c r="L2" s="8">
        <v>0</v>
      </c>
      <c r="M2" s="8">
        <v>4</v>
      </c>
      <c r="N2" s="8">
        <f t="shared" ref="N2:N67" si="0">SUM(I2:M2)</f>
        <v>15</v>
      </c>
      <c r="O2" s="8">
        <v>11</v>
      </c>
      <c r="P2" s="8">
        <v>9</v>
      </c>
      <c r="Q2" s="8">
        <f t="shared" ref="Q2:Q65" si="1">SUM(O2:P2)</f>
        <v>20</v>
      </c>
      <c r="R2" s="8">
        <v>12</v>
      </c>
      <c r="S2" s="8">
        <v>9</v>
      </c>
      <c r="T2" s="8">
        <f t="shared" ref="T2:T64" si="2">SUM(R2:S2)</f>
        <v>21</v>
      </c>
      <c r="U2" s="8">
        <v>1</v>
      </c>
      <c r="V2" s="8">
        <v>3</v>
      </c>
      <c r="W2" s="8">
        <f t="shared" ref="W2:W64" si="3">SUM(U2:V2)</f>
        <v>4</v>
      </c>
      <c r="X2" s="8">
        <v>1</v>
      </c>
      <c r="Y2" s="8">
        <v>17</v>
      </c>
    </row>
    <row r="3" spans="1:25" ht="25.5" hidden="1">
      <c r="A3" s="9" t="s">
        <v>25</v>
      </c>
      <c r="H3" s="8">
        <f>SUM(D3:G3)</f>
        <v>0</v>
      </c>
      <c r="N3" s="8">
        <f t="shared" si="0"/>
        <v>0</v>
      </c>
      <c r="T3" s="8">
        <f t="shared" si="2"/>
        <v>0</v>
      </c>
      <c r="W3" s="8">
        <f t="shared" si="3"/>
        <v>0</v>
      </c>
    </row>
    <row r="4" spans="1:25">
      <c r="A4" s="6" t="s">
        <v>107</v>
      </c>
      <c r="C4" s="8">
        <v>3219</v>
      </c>
      <c r="D4" s="8">
        <v>960</v>
      </c>
      <c r="E4" s="8">
        <v>100</v>
      </c>
      <c r="F4" s="8">
        <v>19</v>
      </c>
      <c r="G4" s="8">
        <v>9</v>
      </c>
      <c r="H4" s="8">
        <f>SUM(D4:G4)</f>
        <v>1088</v>
      </c>
      <c r="I4" s="8">
        <v>37</v>
      </c>
      <c r="J4" s="8">
        <v>4</v>
      </c>
      <c r="K4" s="8">
        <v>7</v>
      </c>
      <c r="L4" s="8">
        <v>0</v>
      </c>
      <c r="M4" s="8">
        <v>1</v>
      </c>
      <c r="N4" s="8">
        <f t="shared" si="0"/>
        <v>49</v>
      </c>
      <c r="O4" s="8">
        <v>44</v>
      </c>
      <c r="P4" s="8">
        <v>3</v>
      </c>
      <c r="Q4" s="8">
        <f t="shared" si="1"/>
        <v>47</v>
      </c>
      <c r="R4" s="8">
        <v>41</v>
      </c>
      <c r="S4" s="8">
        <v>4</v>
      </c>
      <c r="T4" s="8">
        <f t="shared" si="2"/>
        <v>45</v>
      </c>
      <c r="U4" s="8">
        <v>10</v>
      </c>
      <c r="V4" s="8">
        <v>3</v>
      </c>
      <c r="W4" s="8">
        <f t="shared" si="3"/>
        <v>13</v>
      </c>
      <c r="X4" s="8">
        <v>0</v>
      </c>
      <c r="Y4" s="8">
        <v>21</v>
      </c>
    </row>
    <row r="5" spans="1:25">
      <c r="A5" s="6" t="s">
        <v>26</v>
      </c>
      <c r="C5" s="8">
        <v>5902</v>
      </c>
      <c r="D5" s="8">
        <v>934</v>
      </c>
      <c r="E5" s="8">
        <v>485</v>
      </c>
      <c r="F5" s="8">
        <v>236</v>
      </c>
      <c r="G5" s="8">
        <v>128</v>
      </c>
      <c r="H5" s="8">
        <f>SUM(D5:G5)</f>
        <v>1783</v>
      </c>
      <c r="I5" s="8">
        <v>56</v>
      </c>
      <c r="J5" s="8">
        <v>8</v>
      </c>
      <c r="K5" s="8">
        <v>4</v>
      </c>
      <c r="L5" s="8">
        <v>1</v>
      </c>
      <c r="M5" s="8">
        <v>8</v>
      </c>
      <c r="N5" s="8">
        <f t="shared" si="0"/>
        <v>77</v>
      </c>
      <c r="O5" s="8">
        <v>71</v>
      </c>
      <c r="P5" s="8">
        <v>12</v>
      </c>
      <c r="Q5" s="8">
        <f t="shared" si="1"/>
        <v>83</v>
      </c>
      <c r="R5" s="8">
        <v>92</v>
      </c>
      <c r="S5" s="8">
        <v>0</v>
      </c>
      <c r="T5" s="8">
        <f t="shared" si="2"/>
        <v>92</v>
      </c>
      <c r="U5" s="8">
        <v>7</v>
      </c>
      <c r="V5" s="8">
        <v>6</v>
      </c>
      <c r="W5" s="8">
        <f t="shared" si="3"/>
        <v>13</v>
      </c>
      <c r="X5" s="8">
        <v>0</v>
      </c>
      <c r="Y5" s="8">
        <v>29</v>
      </c>
    </row>
    <row r="6" spans="1:25">
      <c r="A6" s="6" t="s">
        <v>27</v>
      </c>
      <c r="C6" s="8">
        <v>110</v>
      </c>
      <c r="D6" s="8">
        <v>33</v>
      </c>
      <c r="E6" s="8">
        <v>14</v>
      </c>
      <c r="F6" s="8">
        <v>1</v>
      </c>
      <c r="G6" s="8">
        <v>1</v>
      </c>
      <c r="H6" s="8">
        <f t="shared" ref="H6:H12" si="4">SUM(D6:G6)</f>
        <v>49</v>
      </c>
      <c r="I6" s="8">
        <v>1</v>
      </c>
      <c r="J6" s="8">
        <v>0</v>
      </c>
      <c r="K6" s="8">
        <v>1</v>
      </c>
      <c r="L6" s="8">
        <v>0</v>
      </c>
      <c r="M6" s="8">
        <v>0</v>
      </c>
      <c r="N6" s="8">
        <f t="shared" si="0"/>
        <v>2</v>
      </c>
      <c r="O6" s="8">
        <v>1</v>
      </c>
      <c r="P6" s="8">
        <v>0</v>
      </c>
      <c r="Q6" s="8">
        <f t="shared" si="1"/>
        <v>1</v>
      </c>
      <c r="R6" s="8">
        <v>1</v>
      </c>
      <c r="S6" s="8">
        <v>0</v>
      </c>
      <c r="T6" s="8">
        <f t="shared" si="2"/>
        <v>1</v>
      </c>
      <c r="U6" s="8">
        <v>0</v>
      </c>
      <c r="V6" s="8">
        <v>0</v>
      </c>
      <c r="W6" s="8">
        <f t="shared" si="3"/>
        <v>0</v>
      </c>
      <c r="X6" s="8">
        <v>0</v>
      </c>
      <c r="Y6" s="8">
        <v>0</v>
      </c>
    </row>
    <row r="7" spans="1:25">
      <c r="A7" s="6" t="s">
        <v>28</v>
      </c>
      <c r="C7" s="13">
        <v>716</v>
      </c>
      <c r="D7" s="8">
        <v>180</v>
      </c>
      <c r="E7" s="8">
        <v>43</v>
      </c>
      <c r="F7" s="8">
        <v>26</v>
      </c>
      <c r="G7" s="8">
        <v>27</v>
      </c>
      <c r="H7" s="8">
        <f t="shared" si="4"/>
        <v>276</v>
      </c>
      <c r="I7" s="8">
        <v>5</v>
      </c>
      <c r="J7" s="8">
        <v>8</v>
      </c>
      <c r="K7" s="8">
        <v>1</v>
      </c>
      <c r="L7" s="8">
        <v>0</v>
      </c>
      <c r="M7" s="8">
        <v>2</v>
      </c>
      <c r="N7" s="8">
        <f t="shared" si="0"/>
        <v>16</v>
      </c>
      <c r="O7" s="8">
        <v>5</v>
      </c>
      <c r="P7" s="12">
        <v>1</v>
      </c>
      <c r="Q7" s="8">
        <f t="shared" si="1"/>
        <v>6</v>
      </c>
      <c r="R7" s="8">
        <v>11</v>
      </c>
      <c r="S7" s="8">
        <v>1</v>
      </c>
      <c r="T7" s="8">
        <f t="shared" si="2"/>
        <v>12</v>
      </c>
      <c r="U7" s="8">
        <v>1</v>
      </c>
      <c r="V7" s="8">
        <v>3</v>
      </c>
      <c r="W7" s="8">
        <f t="shared" si="3"/>
        <v>4</v>
      </c>
      <c r="X7" s="8">
        <v>0</v>
      </c>
      <c r="Y7" s="8">
        <v>4</v>
      </c>
    </row>
    <row r="8" spans="1:25">
      <c r="A8" s="6" t="s">
        <v>29</v>
      </c>
      <c r="C8" s="8">
        <v>387</v>
      </c>
      <c r="D8" s="8">
        <v>129</v>
      </c>
      <c r="E8" s="8">
        <v>28</v>
      </c>
      <c r="F8" s="8">
        <v>11</v>
      </c>
      <c r="G8" s="8">
        <v>5</v>
      </c>
      <c r="H8" s="8">
        <f t="shared" si="4"/>
        <v>173</v>
      </c>
      <c r="I8" s="8">
        <v>3</v>
      </c>
      <c r="J8" s="8">
        <v>0</v>
      </c>
      <c r="K8" s="8">
        <v>0</v>
      </c>
      <c r="L8" s="8">
        <v>0</v>
      </c>
      <c r="M8" s="8">
        <v>0</v>
      </c>
      <c r="N8" s="8">
        <f t="shared" si="0"/>
        <v>3</v>
      </c>
      <c r="O8" s="8">
        <v>9</v>
      </c>
      <c r="P8" s="8">
        <v>0</v>
      </c>
      <c r="Q8" s="8">
        <f t="shared" si="1"/>
        <v>9</v>
      </c>
      <c r="R8" s="8">
        <v>8</v>
      </c>
      <c r="S8" s="8">
        <v>3</v>
      </c>
      <c r="T8" s="8">
        <f t="shared" si="2"/>
        <v>11</v>
      </c>
      <c r="U8" s="8">
        <v>0</v>
      </c>
      <c r="V8" s="8">
        <v>0</v>
      </c>
      <c r="W8" s="8">
        <f t="shared" si="3"/>
        <v>0</v>
      </c>
      <c r="X8" s="8">
        <v>0</v>
      </c>
      <c r="Y8" s="8">
        <v>8</v>
      </c>
    </row>
    <row r="9" spans="1:25">
      <c r="A9" s="6" t="s">
        <v>30</v>
      </c>
      <c r="C9" s="8">
        <v>227</v>
      </c>
      <c r="D9" s="8">
        <v>54</v>
      </c>
      <c r="E9" s="8">
        <v>8</v>
      </c>
      <c r="F9" s="8">
        <v>5</v>
      </c>
      <c r="G9" s="8">
        <v>6</v>
      </c>
      <c r="H9" s="8">
        <f t="shared" si="4"/>
        <v>73</v>
      </c>
      <c r="I9" s="8">
        <v>4</v>
      </c>
      <c r="J9" s="8">
        <v>2</v>
      </c>
      <c r="K9" s="8">
        <v>0</v>
      </c>
      <c r="L9" s="8">
        <v>0</v>
      </c>
      <c r="M9" s="8">
        <v>0</v>
      </c>
      <c r="N9" s="8">
        <f t="shared" si="0"/>
        <v>6</v>
      </c>
      <c r="O9" s="8">
        <v>0</v>
      </c>
      <c r="P9" s="8">
        <v>0</v>
      </c>
      <c r="Q9" s="8">
        <f t="shared" si="1"/>
        <v>0</v>
      </c>
      <c r="R9" s="8">
        <v>2</v>
      </c>
      <c r="S9" s="8">
        <v>0</v>
      </c>
      <c r="T9" s="8">
        <f t="shared" si="2"/>
        <v>2</v>
      </c>
      <c r="U9" s="8">
        <v>2</v>
      </c>
      <c r="V9" s="8">
        <v>0</v>
      </c>
      <c r="W9" s="8">
        <f t="shared" si="3"/>
        <v>2</v>
      </c>
      <c r="X9" s="8">
        <v>0</v>
      </c>
      <c r="Y9" s="8">
        <v>0</v>
      </c>
    </row>
    <row r="10" spans="1:25">
      <c r="A10" s="6" t="s">
        <v>105</v>
      </c>
      <c r="C10" s="8">
        <v>3011</v>
      </c>
      <c r="D10" s="8">
        <v>590</v>
      </c>
      <c r="E10" s="8">
        <v>325</v>
      </c>
      <c r="F10" s="8">
        <v>176</v>
      </c>
      <c r="G10" s="8">
        <v>95</v>
      </c>
      <c r="H10" s="8">
        <f t="shared" si="4"/>
        <v>1186</v>
      </c>
      <c r="I10" s="8">
        <v>14</v>
      </c>
      <c r="J10" s="8">
        <v>10</v>
      </c>
      <c r="K10" s="8">
        <v>10</v>
      </c>
      <c r="L10" s="8">
        <v>0</v>
      </c>
      <c r="M10" s="8">
        <v>4</v>
      </c>
      <c r="N10" s="8">
        <f t="shared" si="0"/>
        <v>38</v>
      </c>
      <c r="O10" s="8">
        <v>26</v>
      </c>
      <c r="P10" s="8">
        <v>14</v>
      </c>
      <c r="Q10" s="8">
        <f t="shared" si="1"/>
        <v>40</v>
      </c>
      <c r="R10" s="8">
        <v>42</v>
      </c>
      <c r="S10" s="8">
        <v>12</v>
      </c>
      <c r="T10" s="8">
        <f t="shared" si="2"/>
        <v>54</v>
      </c>
      <c r="U10" s="8">
        <v>5</v>
      </c>
      <c r="V10" s="8">
        <v>15</v>
      </c>
      <c r="W10" s="8">
        <f t="shared" si="3"/>
        <v>20</v>
      </c>
      <c r="X10" s="8">
        <v>3</v>
      </c>
      <c r="Y10" s="8">
        <v>47</v>
      </c>
    </row>
    <row r="11" spans="1:25">
      <c r="A11" s="6" t="s">
        <v>31</v>
      </c>
      <c r="C11" s="8">
        <v>657</v>
      </c>
      <c r="D11" s="8">
        <v>153</v>
      </c>
      <c r="E11" s="8">
        <v>25</v>
      </c>
      <c r="F11" s="8">
        <v>30</v>
      </c>
      <c r="G11" s="8">
        <v>26</v>
      </c>
      <c r="H11" s="8">
        <f t="shared" si="4"/>
        <v>234</v>
      </c>
      <c r="I11" s="8">
        <v>5</v>
      </c>
      <c r="J11" s="8">
        <v>1</v>
      </c>
      <c r="K11" s="8">
        <v>0</v>
      </c>
      <c r="L11" s="8">
        <v>0</v>
      </c>
      <c r="M11" s="8">
        <v>0</v>
      </c>
      <c r="N11" s="8">
        <f t="shared" si="0"/>
        <v>6</v>
      </c>
      <c r="O11" s="8">
        <v>0</v>
      </c>
      <c r="P11" s="8">
        <v>0</v>
      </c>
      <c r="Q11" s="8">
        <f t="shared" si="1"/>
        <v>0</v>
      </c>
      <c r="R11" s="8">
        <v>12</v>
      </c>
      <c r="S11" s="8">
        <v>2</v>
      </c>
      <c r="T11" s="8">
        <f t="shared" si="2"/>
        <v>14</v>
      </c>
      <c r="U11" s="8">
        <v>1</v>
      </c>
      <c r="V11" s="8">
        <v>0</v>
      </c>
      <c r="W11" s="8">
        <f t="shared" si="3"/>
        <v>1</v>
      </c>
      <c r="X11" s="8">
        <v>0</v>
      </c>
      <c r="Y11" s="8">
        <v>4</v>
      </c>
    </row>
    <row r="12" spans="1:25">
      <c r="A12" s="6" t="s">
        <v>32</v>
      </c>
      <c r="C12" s="8">
        <v>783</v>
      </c>
      <c r="D12" s="8">
        <v>266</v>
      </c>
      <c r="E12" s="8">
        <v>30</v>
      </c>
      <c r="F12" s="8">
        <v>90</v>
      </c>
      <c r="G12" s="8">
        <v>55</v>
      </c>
      <c r="H12" s="8">
        <f t="shared" si="4"/>
        <v>441</v>
      </c>
      <c r="I12" s="8">
        <v>6</v>
      </c>
      <c r="J12" s="8">
        <v>2</v>
      </c>
      <c r="K12" s="8">
        <v>1</v>
      </c>
      <c r="L12" s="8">
        <v>0</v>
      </c>
      <c r="M12" s="8">
        <v>0</v>
      </c>
      <c r="N12" s="8">
        <f t="shared" si="0"/>
        <v>9</v>
      </c>
      <c r="O12" s="8">
        <v>7</v>
      </c>
      <c r="P12" s="8">
        <v>1</v>
      </c>
      <c r="Q12" s="8">
        <f t="shared" si="1"/>
        <v>8</v>
      </c>
      <c r="R12" s="8">
        <v>13</v>
      </c>
      <c r="S12" s="8">
        <v>0</v>
      </c>
      <c r="T12" s="8">
        <f t="shared" si="2"/>
        <v>13</v>
      </c>
      <c r="U12" s="8">
        <v>4</v>
      </c>
      <c r="V12" s="8">
        <v>1</v>
      </c>
      <c r="W12" s="8">
        <f t="shared" si="3"/>
        <v>5</v>
      </c>
      <c r="X12" s="8">
        <v>0</v>
      </c>
      <c r="Y12" s="8">
        <v>22</v>
      </c>
    </row>
    <row r="13" spans="1:25">
      <c r="A13" s="6" t="s">
        <v>33</v>
      </c>
      <c r="C13" s="8">
        <v>334</v>
      </c>
      <c r="D13" s="8">
        <v>112</v>
      </c>
      <c r="E13" s="8">
        <v>7</v>
      </c>
      <c r="F13" s="8">
        <v>4</v>
      </c>
      <c r="G13" s="8">
        <v>2</v>
      </c>
      <c r="H13" s="8">
        <f>SUM(D13:G13)</f>
        <v>125</v>
      </c>
      <c r="I13" s="8">
        <v>5</v>
      </c>
      <c r="J13" s="8">
        <v>0</v>
      </c>
      <c r="K13" s="8">
        <v>0</v>
      </c>
      <c r="L13" s="8">
        <v>0</v>
      </c>
      <c r="M13" s="8">
        <v>0</v>
      </c>
      <c r="N13" s="8">
        <f t="shared" si="0"/>
        <v>5</v>
      </c>
      <c r="O13" s="8">
        <v>24</v>
      </c>
      <c r="P13" s="8">
        <v>0</v>
      </c>
      <c r="Q13" s="8">
        <f t="shared" si="1"/>
        <v>24</v>
      </c>
      <c r="R13" s="8">
        <v>8</v>
      </c>
      <c r="S13" s="8">
        <v>0</v>
      </c>
      <c r="T13" s="8">
        <f t="shared" si="2"/>
        <v>8</v>
      </c>
      <c r="U13" s="8">
        <v>0</v>
      </c>
      <c r="V13" s="8">
        <v>1</v>
      </c>
      <c r="W13" s="8">
        <f t="shared" si="3"/>
        <v>1</v>
      </c>
      <c r="X13" s="8">
        <v>0</v>
      </c>
      <c r="Y13" s="8">
        <v>1</v>
      </c>
    </row>
    <row r="14" spans="1:25">
      <c r="A14" s="6" t="s">
        <v>34</v>
      </c>
      <c r="C14" s="8">
        <v>4517</v>
      </c>
      <c r="D14" s="8">
        <v>1108</v>
      </c>
      <c r="E14" s="8">
        <v>138</v>
      </c>
      <c r="F14" s="8">
        <v>354</v>
      </c>
      <c r="G14" s="8">
        <v>71</v>
      </c>
      <c r="H14" s="8">
        <f>SUM(D14:G14)</f>
        <v>1671</v>
      </c>
      <c r="I14" s="8">
        <v>29</v>
      </c>
      <c r="J14" s="8">
        <v>15</v>
      </c>
      <c r="K14" s="8">
        <v>8</v>
      </c>
      <c r="L14" s="8">
        <v>0</v>
      </c>
      <c r="M14" s="8">
        <v>10</v>
      </c>
      <c r="N14" s="8">
        <f t="shared" si="0"/>
        <v>62</v>
      </c>
      <c r="O14" s="8">
        <v>26</v>
      </c>
      <c r="P14" s="8">
        <v>11</v>
      </c>
      <c r="Q14" s="8">
        <f t="shared" si="1"/>
        <v>37</v>
      </c>
      <c r="R14" s="8">
        <v>41</v>
      </c>
      <c r="S14" s="8">
        <v>12</v>
      </c>
      <c r="T14" s="8">
        <f t="shared" si="2"/>
        <v>53</v>
      </c>
      <c r="U14" s="8">
        <v>3</v>
      </c>
      <c r="V14" s="8">
        <v>5</v>
      </c>
      <c r="W14" s="8">
        <f t="shared" si="3"/>
        <v>8</v>
      </c>
      <c r="X14" s="8">
        <v>0</v>
      </c>
      <c r="Y14" s="8">
        <v>60</v>
      </c>
    </row>
    <row r="15" spans="1:25">
      <c r="A15" s="6" t="s">
        <v>35</v>
      </c>
      <c r="C15" s="8">
        <v>491</v>
      </c>
      <c r="D15" s="8">
        <v>142</v>
      </c>
      <c r="E15" s="8">
        <v>36</v>
      </c>
      <c r="F15" s="8">
        <v>18</v>
      </c>
      <c r="G15" s="8">
        <v>10</v>
      </c>
      <c r="H15" s="8">
        <f>SUM(D15:G15)</f>
        <v>206</v>
      </c>
      <c r="I15" s="8">
        <v>3</v>
      </c>
      <c r="J15" s="8">
        <v>2</v>
      </c>
      <c r="K15" s="8">
        <v>1</v>
      </c>
      <c r="L15" s="8">
        <v>0</v>
      </c>
      <c r="M15" s="8">
        <v>0</v>
      </c>
      <c r="N15" s="8">
        <f t="shared" si="0"/>
        <v>6</v>
      </c>
      <c r="O15" s="8">
        <v>0</v>
      </c>
      <c r="P15" s="8">
        <v>1</v>
      </c>
      <c r="Q15" s="8">
        <f t="shared" si="1"/>
        <v>1</v>
      </c>
      <c r="R15" s="8">
        <v>8</v>
      </c>
      <c r="S15" s="8">
        <v>1</v>
      </c>
      <c r="T15" s="8">
        <f t="shared" si="2"/>
        <v>9</v>
      </c>
      <c r="U15" s="8">
        <v>1</v>
      </c>
      <c r="V15" s="8">
        <v>3</v>
      </c>
      <c r="W15" s="8">
        <f t="shared" si="3"/>
        <v>4</v>
      </c>
      <c r="X15" s="8">
        <v>0</v>
      </c>
      <c r="Y15" s="8">
        <v>6</v>
      </c>
    </row>
    <row r="16" spans="1:25">
      <c r="A16" s="14" t="s">
        <v>36</v>
      </c>
      <c r="C16" s="17">
        <v>658</v>
      </c>
      <c r="D16" s="17">
        <v>227</v>
      </c>
      <c r="E16" s="17">
        <v>10</v>
      </c>
      <c r="F16" s="17">
        <v>0</v>
      </c>
      <c r="G16" s="17">
        <v>0</v>
      </c>
      <c r="H16" s="8">
        <f>SUM(D16:G16)</f>
        <v>237</v>
      </c>
      <c r="I16" s="13">
        <v>19</v>
      </c>
      <c r="J16" s="13">
        <v>16</v>
      </c>
      <c r="K16" s="13">
        <v>8</v>
      </c>
      <c r="L16" s="13">
        <v>0</v>
      </c>
      <c r="M16" s="13">
        <v>0</v>
      </c>
      <c r="N16" s="8">
        <f t="shared" si="0"/>
        <v>43</v>
      </c>
      <c r="O16" s="13">
        <v>26</v>
      </c>
      <c r="P16" s="13">
        <v>0</v>
      </c>
      <c r="Q16" s="8">
        <f t="shared" si="1"/>
        <v>26</v>
      </c>
      <c r="R16" s="13">
        <v>36</v>
      </c>
      <c r="S16" s="13">
        <v>0</v>
      </c>
      <c r="T16" s="8">
        <f t="shared" si="2"/>
        <v>36</v>
      </c>
      <c r="U16" s="13">
        <v>6</v>
      </c>
      <c r="V16" s="13">
        <v>0</v>
      </c>
      <c r="W16" s="8">
        <f t="shared" si="3"/>
        <v>6</v>
      </c>
      <c r="X16" s="13">
        <v>0</v>
      </c>
      <c r="Y16" s="13">
        <v>3</v>
      </c>
    </row>
    <row r="17" spans="1:25" ht="24" customHeight="1">
      <c r="A17" s="18" t="s">
        <v>127</v>
      </c>
      <c r="C17" s="17">
        <v>3098</v>
      </c>
      <c r="D17" s="17">
        <v>650</v>
      </c>
      <c r="E17" s="17">
        <v>96</v>
      </c>
      <c r="F17" s="17">
        <v>212</v>
      </c>
      <c r="G17" s="17">
        <v>57</v>
      </c>
      <c r="H17" s="8">
        <f>SUM(D17:G17)</f>
        <v>1015</v>
      </c>
      <c r="I17" s="13">
        <v>62</v>
      </c>
      <c r="J17" s="13">
        <v>8</v>
      </c>
      <c r="K17" s="13">
        <v>8</v>
      </c>
      <c r="L17" s="13">
        <v>0</v>
      </c>
      <c r="M17" s="13">
        <v>4</v>
      </c>
      <c r="N17" s="8">
        <f t="shared" si="0"/>
        <v>82</v>
      </c>
      <c r="O17" s="13">
        <v>61</v>
      </c>
      <c r="P17" s="13">
        <v>10</v>
      </c>
      <c r="Q17" s="8">
        <f t="shared" si="1"/>
        <v>71</v>
      </c>
      <c r="R17" s="13">
        <v>78</v>
      </c>
      <c r="S17" s="13">
        <v>7</v>
      </c>
      <c r="T17" s="8">
        <f t="shared" si="2"/>
        <v>85</v>
      </c>
      <c r="U17" s="13">
        <v>5</v>
      </c>
      <c r="V17" s="13">
        <v>6</v>
      </c>
      <c r="W17" s="8">
        <f t="shared" si="3"/>
        <v>11</v>
      </c>
      <c r="X17" s="13">
        <v>0</v>
      </c>
      <c r="Y17" s="13">
        <v>8</v>
      </c>
    </row>
    <row r="18" spans="1:25">
      <c r="A18" s="6" t="s">
        <v>37</v>
      </c>
      <c r="C18" s="8">
        <v>309</v>
      </c>
      <c r="D18" s="8">
        <v>152</v>
      </c>
      <c r="E18" s="8">
        <v>9</v>
      </c>
      <c r="F18" s="8">
        <v>17</v>
      </c>
      <c r="G18" s="8">
        <v>0</v>
      </c>
      <c r="H18" s="8">
        <f t="shared" ref="H18:H75" si="5">SUM(D18:G18)</f>
        <v>178</v>
      </c>
      <c r="I18" s="8">
        <v>4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4</v>
      </c>
      <c r="O18" s="8">
        <v>0</v>
      </c>
      <c r="P18" s="8">
        <v>1</v>
      </c>
      <c r="Q18" s="8">
        <f t="shared" si="1"/>
        <v>1</v>
      </c>
      <c r="R18" s="8">
        <v>2</v>
      </c>
      <c r="S18" s="8">
        <v>1</v>
      </c>
      <c r="T18" s="8">
        <f t="shared" si="2"/>
        <v>3</v>
      </c>
      <c r="U18" s="8">
        <v>0</v>
      </c>
      <c r="V18" s="8">
        <v>1</v>
      </c>
      <c r="W18" s="8">
        <f t="shared" si="3"/>
        <v>1</v>
      </c>
      <c r="X18" s="8">
        <v>0</v>
      </c>
      <c r="Y18" s="8">
        <v>8</v>
      </c>
    </row>
    <row r="19" spans="1:25">
      <c r="A19" s="6" t="s">
        <v>108</v>
      </c>
      <c r="C19" s="8">
        <v>1325</v>
      </c>
      <c r="D19" s="8">
        <v>414</v>
      </c>
      <c r="E19" s="8">
        <v>9</v>
      </c>
      <c r="F19" s="8">
        <v>14</v>
      </c>
      <c r="G19" s="8">
        <v>1</v>
      </c>
      <c r="H19" s="8">
        <f t="shared" si="5"/>
        <v>438</v>
      </c>
      <c r="I19" s="8">
        <v>7</v>
      </c>
      <c r="J19" s="8">
        <v>3</v>
      </c>
      <c r="K19" s="8">
        <v>5</v>
      </c>
      <c r="L19" s="8">
        <v>0</v>
      </c>
      <c r="M19" s="8">
        <v>2</v>
      </c>
      <c r="N19" s="8">
        <f t="shared" si="0"/>
        <v>17</v>
      </c>
      <c r="O19" s="8">
        <v>30</v>
      </c>
      <c r="P19" s="8">
        <v>1</v>
      </c>
      <c r="Q19" s="8">
        <f t="shared" si="1"/>
        <v>31</v>
      </c>
      <c r="R19" s="8">
        <v>20</v>
      </c>
      <c r="S19" s="8">
        <v>6</v>
      </c>
      <c r="T19" s="8">
        <f t="shared" si="2"/>
        <v>26</v>
      </c>
      <c r="U19" s="8">
        <v>13</v>
      </c>
      <c r="V19" s="8">
        <v>5</v>
      </c>
      <c r="W19" s="8">
        <f t="shared" si="3"/>
        <v>18</v>
      </c>
      <c r="X19" s="8">
        <v>3</v>
      </c>
      <c r="Y19" s="8">
        <v>18</v>
      </c>
    </row>
    <row r="20" spans="1:25">
      <c r="A20" s="6" t="s">
        <v>113</v>
      </c>
      <c r="C20" s="8">
        <v>2390</v>
      </c>
      <c r="D20" s="8">
        <v>424</v>
      </c>
      <c r="E20" s="8">
        <v>211</v>
      </c>
      <c r="F20" s="8">
        <v>181</v>
      </c>
      <c r="G20" s="8">
        <v>91</v>
      </c>
      <c r="H20" s="8">
        <f t="shared" si="5"/>
        <v>907</v>
      </c>
      <c r="I20" s="8">
        <v>18</v>
      </c>
      <c r="J20" s="8">
        <v>12</v>
      </c>
      <c r="K20" s="8">
        <v>14</v>
      </c>
      <c r="L20" s="8">
        <v>0</v>
      </c>
      <c r="M20" s="8">
        <v>4</v>
      </c>
      <c r="N20" s="8">
        <f t="shared" si="0"/>
        <v>48</v>
      </c>
      <c r="O20" s="8">
        <v>48</v>
      </c>
      <c r="P20" s="8">
        <v>8</v>
      </c>
      <c r="Q20" s="8">
        <f t="shared" si="1"/>
        <v>56</v>
      </c>
      <c r="R20" s="8">
        <v>40</v>
      </c>
      <c r="S20" s="8">
        <v>9</v>
      </c>
      <c r="T20" s="8">
        <f>SUM(R20:S20)</f>
        <v>49</v>
      </c>
      <c r="U20" s="8">
        <v>2</v>
      </c>
      <c r="V20" s="8">
        <v>2</v>
      </c>
      <c r="W20" s="8">
        <f t="shared" si="3"/>
        <v>4</v>
      </c>
      <c r="X20" s="8">
        <v>1</v>
      </c>
      <c r="Y20" s="8">
        <v>29</v>
      </c>
    </row>
    <row r="21" spans="1:25">
      <c r="A21" s="6" t="s">
        <v>38</v>
      </c>
      <c r="C21" s="8">
        <v>3409</v>
      </c>
      <c r="D21" s="8">
        <v>987</v>
      </c>
      <c r="F21" s="8">
        <v>301</v>
      </c>
      <c r="H21" s="8">
        <f t="shared" si="5"/>
        <v>1288</v>
      </c>
      <c r="I21" s="8">
        <v>49</v>
      </c>
      <c r="J21" s="8">
        <v>14</v>
      </c>
      <c r="K21" s="8">
        <v>3</v>
      </c>
      <c r="L21" s="8">
        <v>1</v>
      </c>
      <c r="M21" s="8">
        <v>5</v>
      </c>
      <c r="N21" s="8">
        <f t="shared" si="0"/>
        <v>72</v>
      </c>
      <c r="O21" s="8">
        <v>45</v>
      </c>
      <c r="P21" s="8">
        <v>10</v>
      </c>
      <c r="Q21" s="8">
        <f t="shared" si="1"/>
        <v>55</v>
      </c>
      <c r="R21" s="8">
        <v>64</v>
      </c>
      <c r="S21" s="8">
        <v>6</v>
      </c>
      <c r="T21" s="8">
        <f t="shared" si="2"/>
        <v>70</v>
      </c>
      <c r="U21" s="8">
        <v>10</v>
      </c>
      <c r="V21" s="8">
        <v>3</v>
      </c>
      <c r="W21" s="8">
        <f t="shared" si="3"/>
        <v>13</v>
      </c>
      <c r="X21" s="8">
        <v>0</v>
      </c>
      <c r="Y21" s="8">
        <v>36</v>
      </c>
    </row>
    <row r="22" spans="1:25">
      <c r="A22" s="6" t="s">
        <v>39</v>
      </c>
      <c r="C22" s="8">
        <v>600</v>
      </c>
      <c r="D22" s="8">
        <v>200</v>
      </c>
      <c r="E22" s="8">
        <v>50</v>
      </c>
      <c r="F22" s="8">
        <v>35</v>
      </c>
      <c r="G22" s="8">
        <v>32</v>
      </c>
      <c r="H22" s="8">
        <f t="shared" si="5"/>
        <v>317</v>
      </c>
      <c r="I22" s="8">
        <v>8</v>
      </c>
      <c r="J22" s="8">
        <v>3</v>
      </c>
      <c r="K22" s="8">
        <v>1</v>
      </c>
      <c r="L22" s="8">
        <v>0</v>
      </c>
      <c r="M22" s="8">
        <v>5</v>
      </c>
      <c r="N22" s="8">
        <f t="shared" si="0"/>
        <v>17</v>
      </c>
      <c r="O22" s="8">
        <v>10</v>
      </c>
      <c r="P22" s="8">
        <v>5</v>
      </c>
      <c r="Q22" s="8">
        <f t="shared" si="1"/>
        <v>15</v>
      </c>
      <c r="R22" s="8">
        <v>8</v>
      </c>
      <c r="S22" s="8">
        <v>4</v>
      </c>
      <c r="T22" s="8">
        <f t="shared" si="2"/>
        <v>12</v>
      </c>
      <c r="U22" s="8">
        <v>2</v>
      </c>
      <c r="V22" s="8">
        <v>0</v>
      </c>
      <c r="W22" s="8">
        <f t="shared" si="3"/>
        <v>2</v>
      </c>
      <c r="X22" s="8">
        <v>0</v>
      </c>
      <c r="Y22" s="8">
        <v>6</v>
      </c>
    </row>
    <row r="23" spans="1:25">
      <c r="A23" s="6" t="s">
        <v>118</v>
      </c>
      <c r="C23" s="8">
        <v>2320</v>
      </c>
      <c r="D23" s="8">
        <v>722</v>
      </c>
      <c r="E23" s="8">
        <v>98</v>
      </c>
      <c r="F23" s="8">
        <v>106</v>
      </c>
      <c r="G23" s="8">
        <v>73</v>
      </c>
      <c r="H23" s="8">
        <f t="shared" si="5"/>
        <v>999</v>
      </c>
      <c r="I23" s="8">
        <v>33</v>
      </c>
      <c r="J23" s="8">
        <v>8</v>
      </c>
      <c r="K23" s="8">
        <v>4</v>
      </c>
      <c r="L23" s="8">
        <v>0</v>
      </c>
      <c r="M23" s="8">
        <v>8</v>
      </c>
      <c r="N23" s="8">
        <f t="shared" si="0"/>
        <v>53</v>
      </c>
      <c r="O23" s="8">
        <v>16</v>
      </c>
      <c r="P23" s="8">
        <v>16</v>
      </c>
      <c r="Q23" s="8">
        <f t="shared" si="1"/>
        <v>32</v>
      </c>
      <c r="R23" s="8">
        <v>15</v>
      </c>
      <c r="S23" s="8">
        <v>12</v>
      </c>
      <c r="T23" s="8">
        <f t="shared" si="2"/>
        <v>27</v>
      </c>
      <c r="U23" s="8">
        <v>25</v>
      </c>
      <c r="V23" s="8">
        <v>12</v>
      </c>
      <c r="W23" s="8">
        <f t="shared" si="3"/>
        <v>37</v>
      </c>
      <c r="X23" s="8">
        <v>0</v>
      </c>
      <c r="Y23" s="8">
        <v>39</v>
      </c>
    </row>
    <row r="24" spans="1:25">
      <c r="A24" s="6" t="s">
        <v>114</v>
      </c>
      <c r="C24" s="8">
        <v>2044</v>
      </c>
      <c r="D24" s="8">
        <v>400</v>
      </c>
      <c r="E24" s="8">
        <v>40</v>
      </c>
      <c r="F24" s="8">
        <v>170</v>
      </c>
      <c r="G24" s="8">
        <v>39</v>
      </c>
      <c r="H24" s="8">
        <f t="shared" si="5"/>
        <v>649</v>
      </c>
      <c r="I24" s="8">
        <v>15</v>
      </c>
      <c r="J24" s="8">
        <v>14</v>
      </c>
      <c r="K24" s="8">
        <v>2</v>
      </c>
      <c r="L24" s="8">
        <v>0</v>
      </c>
      <c r="M24" s="8">
        <v>0</v>
      </c>
      <c r="N24" s="8">
        <f t="shared" si="0"/>
        <v>31</v>
      </c>
      <c r="O24" s="8">
        <v>0</v>
      </c>
      <c r="P24" s="8">
        <v>2</v>
      </c>
      <c r="Q24" s="8">
        <f t="shared" si="1"/>
        <v>2</v>
      </c>
      <c r="R24" s="8">
        <v>34</v>
      </c>
      <c r="S24" s="8">
        <v>1</v>
      </c>
      <c r="T24" s="8">
        <f t="shared" si="2"/>
        <v>35</v>
      </c>
      <c r="U24" s="8">
        <v>9</v>
      </c>
      <c r="V24" s="8">
        <v>0</v>
      </c>
      <c r="W24" s="8">
        <f t="shared" si="3"/>
        <v>9</v>
      </c>
      <c r="X24" s="8">
        <v>0</v>
      </c>
      <c r="Y24" s="8">
        <v>12</v>
      </c>
    </row>
    <row r="25" spans="1:25">
      <c r="A25" s="6" t="s">
        <v>123</v>
      </c>
      <c r="C25" s="8">
        <v>3391</v>
      </c>
      <c r="D25" s="8">
        <v>805</v>
      </c>
      <c r="E25" s="8">
        <v>180</v>
      </c>
      <c r="F25" s="8">
        <v>21</v>
      </c>
      <c r="G25" s="8">
        <v>25</v>
      </c>
      <c r="H25" s="8">
        <f t="shared" si="5"/>
        <v>1031</v>
      </c>
      <c r="I25" s="8">
        <v>23</v>
      </c>
      <c r="J25" s="8">
        <v>3</v>
      </c>
      <c r="K25" s="8">
        <v>2</v>
      </c>
      <c r="L25" s="8">
        <v>1</v>
      </c>
      <c r="M25" s="8">
        <v>6</v>
      </c>
      <c r="N25" s="8">
        <f t="shared" si="0"/>
        <v>35</v>
      </c>
      <c r="O25" s="8">
        <v>55</v>
      </c>
      <c r="P25" s="8">
        <v>8</v>
      </c>
      <c r="Q25" s="8">
        <f t="shared" si="1"/>
        <v>63</v>
      </c>
      <c r="R25" s="8">
        <v>60</v>
      </c>
      <c r="S25" s="8">
        <v>6</v>
      </c>
      <c r="T25" s="8">
        <f t="shared" si="2"/>
        <v>66</v>
      </c>
      <c r="U25" s="8">
        <v>7</v>
      </c>
      <c r="V25" s="8">
        <v>5</v>
      </c>
      <c r="W25" s="8">
        <f t="shared" si="3"/>
        <v>12</v>
      </c>
      <c r="X25" s="8">
        <v>0</v>
      </c>
      <c r="Y25" s="8">
        <v>35</v>
      </c>
    </row>
    <row r="26" spans="1:25">
      <c r="A26" s="6" t="s">
        <v>40</v>
      </c>
      <c r="C26" s="8">
        <v>185</v>
      </c>
      <c r="D26" s="8">
        <v>49</v>
      </c>
      <c r="E26" s="8">
        <v>3</v>
      </c>
      <c r="F26" s="8">
        <v>10</v>
      </c>
      <c r="G26" s="8">
        <v>0</v>
      </c>
      <c r="H26" s="8">
        <f t="shared" si="5"/>
        <v>62</v>
      </c>
      <c r="I26" s="8">
        <v>2</v>
      </c>
      <c r="J26" s="8">
        <v>0</v>
      </c>
      <c r="K26" s="8">
        <v>0</v>
      </c>
      <c r="L26" s="8">
        <v>0</v>
      </c>
      <c r="N26" s="8">
        <f t="shared" si="0"/>
        <v>2</v>
      </c>
      <c r="O26" s="8">
        <v>0</v>
      </c>
      <c r="P26" s="8">
        <v>0</v>
      </c>
      <c r="Q26" s="8">
        <f t="shared" si="1"/>
        <v>0</v>
      </c>
      <c r="R26" s="8">
        <v>1</v>
      </c>
      <c r="S26" s="8">
        <v>0</v>
      </c>
      <c r="T26" s="8">
        <f t="shared" si="2"/>
        <v>1</v>
      </c>
      <c r="U26" s="8">
        <v>1</v>
      </c>
      <c r="V26" s="8">
        <v>1</v>
      </c>
      <c r="W26" s="8">
        <f t="shared" si="3"/>
        <v>2</v>
      </c>
      <c r="X26" s="8">
        <v>0</v>
      </c>
      <c r="Y26" s="8">
        <v>2</v>
      </c>
    </row>
    <row r="27" spans="1:25">
      <c r="A27" s="6" t="s">
        <v>41</v>
      </c>
      <c r="C27" s="8">
        <v>2528</v>
      </c>
      <c r="D27" s="8">
        <v>344</v>
      </c>
      <c r="E27" s="8">
        <v>321</v>
      </c>
      <c r="F27" s="8">
        <v>29</v>
      </c>
      <c r="G27" s="8">
        <v>107</v>
      </c>
      <c r="H27" s="8">
        <f t="shared" si="5"/>
        <v>801</v>
      </c>
      <c r="I27" s="8">
        <v>21</v>
      </c>
      <c r="J27" s="8">
        <v>2</v>
      </c>
      <c r="K27" s="8">
        <v>0</v>
      </c>
      <c r="L27" s="8">
        <v>0</v>
      </c>
      <c r="M27" s="8">
        <v>1</v>
      </c>
      <c r="N27" s="8">
        <f t="shared" si="0"/>
        <v>24</v>
      </c>
      <c r="O27" s="8">
        <v>30</v>
      </c>
      <c r="P27" s="8">
        <v>1</v>
      </c>
      <c r="Q27" s="8">
        <f t="shared" si="1"/>
        <v>31</v>
      </c>
      <c r="R27" s="8">
        <v>34</v>
      </c>
      <c r="S27" s="8">
        <v>1</v>
      </c>
      <c r="T27" s="8">
        <f t="shared" si="2"/>
        <v>35</v>
      </c>
      <c r="U27" s="8">
        <v>6</v>
      </c>
      <c r="V27" s="8">
        <v>4</v>
      </c>
      <c r="W27" s="8">
        <f t="shared" si="3"/>
        <v>10</v>
      </c>
      <c r="X27" s="8">
        <v>0</v>
      </c>
      <c r="Y27" s="8">
        <v>13</v>
      </c>
    </row>
    <row r="28" spans="1:25">
      <c r="A28" s="6" t="s">
        <v>42</v>
      </c>
      <c r="C28" s="8">
        <v>380</v>
      </c>
      <c r="D28" s="8">
        <v>84</v>
      </c>
      <c r="E28" s="8">
        <v>44</v>
      </c>
      <c r="F28" s="8">
        <v>11</v>
      </c>
      <c r="G28" s="8">
        <v>12</v>
      </c>
      <c r="H28" s="8">
        <f t="shared" si="5"/>
        <v>151</v>
      </c>
      <c r="I28" s="8">
        <v>5</v>
      </c>
      <c r="J28" s="8">
        <v>0</v>
      </c>
      <c r="K28" s="8">
        <v>0</v>
      </c>
      <c r="L28" s="8">
        <v>0</v>
      </c>
      <c r="M28" s="8">
        <v>1</v>
      </c>
      <c r="N28" s="8">
        <f t="shared" si="0"/>
        <v>6</v>
      </c>
      <c r="O28" s="8">
        <v>2</v>
      </c>
      <c r="P28" s="8">
        <v>1</v>
      </c>
      <c r="Q28" s="8">
        <f t="shared" si="1"/>
        <v>3</v>
      </c>
      <c r="R28" s="8">
        <v>0</v>
      </c>
      <c r="S28" s="8">
        <v>0</v>
      </c>
      <c r="T28" s="8">
        <f t="shared" si="2"/>
        <v>0</v>
      </c>
      <c r="U28" s="8">
        <v>0</v>
      </c>
      <c r="V28" s="8">
        <v>2</v>
      </c>
      <c r="W28" s="8">
        <f t="shared" si="3"/>
        <v>2</v>
      </c>
      <c r="X28" s="8">
        <v>0</v>
      </c>
      <c r="Y28" s="8">
        <v>5</v>
      </c>
    </row>
    <row r="29" spans="1:25" hidden="1">
      <c r="A29" s="6" t="s">
        <v>43</v>
      </c>
      <c r="C29" s="13"/>
      <c r="H29" s="8">
        <f t="shared" si="5"/>
        <v>0</v>
      </c>
      <c r="N29" s="8">
        <f t="shared" si="0"/>
        <v>0</v>
      </c>
      <c r="Q29" s="8">
        <f t="shared" si="1"/>
        <v>0</v>
      </c>
      <c r="T29" s="8">
        <f t="shared" si="2"/>
        <v>0</v>
      </c>
      <c r="W29" s="8">
        <f t="shared" si="3"/>
        <v>0</v>
      </c>
    </row>
    <row r="30" spans="1:25" ht="25.5" hidden="1">
      <c r="A30" s="9" t="s">
        <v>44</v>
      </c>
      <c r="H30" s="8">
        <f t="shared" si="5"/>
        <v>0</v>
      </c>
      <c r="N30" s="8">
        <f t="shared" si="0"/>
        <v>0</v>
      </c>
      <c r="Q30" s="8">
        <f t="shared" si="1"/>
        <v>0</v>
      </c>
      <c r="T30" s="8">
        <f t="shared" si="2"/>
        <v>0</v>
      </c>
      <c r="W30" s="8">
        <f t="shared" si="3"/>
        <v>0</v>
      </c>
    </row>
    <row r="31" spans="1:25" ht="25.5" hidden="1">
      <c r="A31" s="9" t="s">
        <v>45</v>
      </c>
      <c r="H31" s="8">
        <f t="shared" si="5"/>
        <v>0</v>
      </c>
      <c r="N31" s="8">
        <f t="shared" si="0"/>
        <v>0</v>
      </c>
      <c r="Q31" s="8">
        <f t="shared" si="1"/>
        <v>0</v>
      </c>
      <c r="T31" s="8">
        <f t="shared" si="2"/>
        <v>0</v>
      </c>
      <c r="W31" s="8">
        <f t="shared" si="3"/>
        <v>0</v>
      </c>
    </row>
    <row r="32" spans="1:25">
      <c r="A32" s="6" t="s">
        <v>46</v>
      </c>
      <c r="C32" s="8">
        <v>1191</v>
      </c>
      <c r="D32" s="8">
        <v>378</v>
      </c>
      <c r="E32" s="8">
        <v>30</v>
      </c>
      <c r="F32" s="8">
        <v>32</v>
      </c>
      <c r="G32" s="8">
        <v>8</v>
      </c>
      <c r="H32" s="8">
        <f t="shared" ref="H32:H37" si="6">SUM(D32:G32)</f>
        <v>448</v>
      </c>
      <c r="I32" s="8">
        <v>16</v>
      </c>
      <c r="J32" s="8">
        <v>0</v>
      </c>
      <c r="K32" s="8">
        <v>4</v>
      </c>
      <c r="L32" s="8">
        <v>0</v>
      </c>
      <c r="M32" s="8">
        <v>0</v>
      </c>
      <c r="N32" s="8">
        <f t="shared" si="0"/>
        <v>20</v>
      </c>
      <c r="O32" s="8">
        <v>23</v>
      </c>
      <c r="P32" s="8">
        <v>5</v>
      </c>
      <c r="Q32" s="8">
        <f t="shared" si="1"/>
        <v>28</v>
      </c>
      <c r="R32" s="8">
        <v>3</v>
      </c>
      <c r="S32" s="8">
        <v>5</v>
      </c>
      <c r="T32" s="8">
        <f t="shared" si="2"/>
        <v>8</v>
      </c>
      <c r="U32" s="8">
        <v>1</v>
      </c>
      <c r="V32" s="8">
        <v>1</v>
      </c>
      <c r="W32" s="8">
        <f t="shared" si="3"/>
        <v>2</v>
      </c>
      <c r="X32" s="8">
        <v>0</v>
      </c>
      <c r="Y32" s="8">
        <v>10</v>
      </c>
    </row>
    <row r="33" spans="1:25">
      <c r="A33" s="6" t="s">
        <v>47</v>
      </c>
      <c r="C33" s="8">
        <v>250</v>
      </c>
      <c r="D33" s="8">
        <v>67</v>
      </c>
      <c r="E33" s="8">
        <v>18</v>
      </c>
      <c r="F33" s="8">
        <v>24</v>
      </c>
      <c r="G33" s="8">
        <v>6</v>
      </c>
      <c r="H33" s="8">
        <f t="shared" si="6"/>
        <v>115</v>
      </c>
      <c r="I33" s="8">
        <v>4</v>
      </c>
      <c r="J33" s="8">
        <v>0</v>
      </c>
      <c r="K33" s="8">
        <v>0</v>
      </c>
      <c r="L33" s="8">
        <v>0</v>
      </c>
      <c r="M33" s="8">
        <v>0</v>
      </c>
      <c r="N33" s="8">
        <f t="shared" si="0"/>
        <v>4</v>
      </c>
      <c r="O33" s="8">
        <v>7</v>
      </c>
      <c r="P33" s="8">
        <v>0</v>
      </c>
      <c r="Q33" s="8">
        <f t="shared" si="1"/>
        <v>7</v>
      </c>
      <c r="R33" s="8">
        <v>6</v>
      </c>
      <c r="S33" s="8">
        <v>0</v>
      </c>
      <c r="T33" s="8">
        <f t="shared" si="2"/>
        <v>6</v>
      </c>
      <c r="U33" s="8">
        <v>0</v>
      </c>
      <c r="V33" s="8">
        <v>0</v>
      </c>
      <c r="W33" s="8">
        <f t="shared" si="3"/>
        <v>0</v>
      </c>
      <c r="X33" s="8">
        <v>0</v>
      </c>
      <c r="Y33" s="8">
        <v>4</v>
      </c>
    </row>
    <row r="34" spans="1:25">
      <c r="A34" s="6" t="s">
        <v>126</v>
      </c>
      <c r="C34" s="8">
        <v>2969</v>
      </c>
      <c r="D34" s="8">
        <v>954</v>
      </c>
      <c r="E34" s="8">
        <v>100</v>
      </c>
      <c r="F34" s="8">
        <v>192</v>
      </c>
      <c r="G34" s="8">
        <v>106</v>
      </c>
      <c r="H34" s="8">
        <f t="shared" si="6"/>
        <v>1352</v>
      </c>
      <c r="I34" s="8">
        <v>23</v>
      </c>
      <c r="J34" s="8">
        <v>8</v>
      </c>
      <c r="K34" s="8">
        <v>4</v>
      </c>
      <c r="L34" s="8">
        <v>0</v>
      </c>
      <c r="M34" s="8">
        <v>1</v>
      </c>
      <c r="N34" s="8">
        <f t="shared" si="0"/>
        <v>36</v>
      </c>
      <c r="O34" s="8">
        <v>24</v>
      </c>
      <c r="P34" s="8">
        <v>3</v>
      </c>
      <c r="Q34" s="8">
        <f t="shared" si="1"/>
        <v>27</v>
      </c>
      <c r="R34" s="8">
        <v>31</v>
      </c>
      <c r="S34" s="8">
        <v>3</v>
      </c>
      <c r="T34" s="8">
        <f t="shared" si="2"/>
        <v>34</v>
      </c>
      <c r="U34" s="8">
        <v>6</v>
      </c>
      <c r="V34" s="8">
        <v>2</v>
      </c>
      <c r="W34" s="8">
        <f t="shared" si="3"/>
        <v>8</v>
      </c>
      <c r="X34" s="8">
        <v>0</v>
      </c>
      <c r="Y34" s="8">
        <v>48</v>
      </c>
    </row>
    <row r="35" spans="1:25" hidden="1">
      <c r="A35" s="6" t="s">
        <v>124</v>
      </c>
      <c r="H35" s="8">
        <f t="shared" si="6"/>
        <v>0</v>
      </c>
      <c r="N35" s="8">
        <f t="shared" si="0"/>
        <v>0</v>
      </c>
      <c r="Q35" s="8">
        <f t="shared" si="1"/>
        <v>0</v>
      </c>
      <c r="T35" s="8">
        <f t="shared" si="2"/>
        <v>0</v>
      </c>
      <c r="W35" s="8">
        <f t="shared" si="3"/>
        <v>0</v>
      </c>
    </row>
    <row r="36" spans="1:25" hidden="1">
      <c r="A36" s="6" t="s">
        <v>125</v>
      </c>
      <c r="H36" s="8">
        <f t="shared" si="6"/>
        <v>0</v>
      </c>
      <c r="N36" s="8">
        <f t="shared" si="0"/>
        <v>0</v>
      </c>
      <c r="Q36" s="8">
        <f t="shared" si="1"/>
        <v>0</v>
      </c>
      <c r="T36" s="8">
        <f t="shared" si="2"/>
        <v>0</v>
      </c>
      <c r="W36" s="8">
        <f t="shared" si="3"/>
        <v>0</v>
      </c>
    </row>
    <row r="37" spans="1:25">
      <c r="A37" s="6" t="s">
        <v>48</v>
      </c>
      <c r="C37" s="8">
        <v>145</v>
      </c>
      <c r="D37" s="8">
        <v>42</v>
      </c>
      <c r="E37" s="8">
        <v>5</v>
      </c>
      <c r="F37" s="8">
        <v>15</v>
      </c>
      <c r="G37" s="8">
        <v>6</v>
      </c>
      <c r="H37" s="8">
        <f t="shared" si="6"/>
        <v>68</v>
      </c>
      <c r="I37" s="8">
        <v>4</v>
      </c>
      <c r="J37" s="8">
        <v>2</v>
      </c>
      <c r="K37" s="8">
        <v>0</v>
      </c>
      <c r="L37" s="8">
        <v>0</v>
      </c>
      <c r="M37" s="8">
        <v>1</v>
      </c>
      <c r="N37" s="8">
        <f t="shared" si="0"/>
        <v>7</v>
      </c>
      <c r="O37" s="8">
        <v>2</v>
      </c>
      <c r="P37" s="8">
        <v>1</v>
      </c>
      <c r="Q37" s="8">
        <f t="shared" si="1"/>
        <v>3</v>
      </c>
      <c r="R37" s="8">
        <v>2</v>
      </c>
      <c r="S37" s="8">
        <v>0</v>
      </c>
      <c r="T37" s="8">
        <f t="shared" si="2"/>
        <v>2</v>
      </c>
      <c r="U37" s="8">
        <v>3</v>
      </c>
      <c r="V37" s="8">
        <v>1</v>
      </c>
      <c r="W37" s="8">
        <f t="shared" si="3"/>
        <v>4</v>
      </c>
      <c r="X37" s="8">
        <v>0</v>
      </c>
      <c r="Y37" s="8">
        <v>2</v>
      </c>
    </row>
    <row r="38" spans="1:25">
      <c r="A38" s="6" t="s">
        <v>49</v>
      </c>
      <c r="C38" s="8">
        <v>275</v>
      </c>
      <c r="D38" s="8">
        <v>102</v>
      </c>
      <c r="E38" s="8">
        <v>26</v>
      </c>
      <c r="F38" s="8">
        <v>0</v>
      </c>
      <c r="G38" s="8">
        <v>0</v>
      </c>
      <c r="H38" s="8">
        <f t="shared" si="5"/>
        <v>128</v>
      </c>
      <c r="I38" s="8">
        <v>7</v>
      </c>
      <c r="J38" s="8">
        <v>0</v>
      </c>
      <c r="K38" s="8">
        <v>0</v>
      </c>
      <c r="L38" s="8">
        <v>0</v>
      </c>
      <c r="M38" s="8">
        <v>0</v>
      </c>
      <c r="N38" s="8">
        <f t="shared" si="0"/>
        <v>7</v>
      </c>
      <c r="O38" s="8">
        <v>6</v>
      </c>
      <c r="P38" s="8">
        <v>0</v>
      </c>
      <c r="Q38" s="8">
        <f t="shared" si="1"/>
        <v>6</v>
      </c>
      <c r="R38" s="8">
        <v>2</v>
      </c>
      <c r="S38" s="8">
        <v>0</v>
      </c>
      <c r="T38" s="8">
        <f t="shared" si="2"/>
        <v>2</v>
      </c>
      <c r="U38" s="8">
        <v>2</v>
      </c>
      <c r="V38" s="8">
        <v>1</v>
      </c>
      <c r="W38" s="8">
        <f t="shared" si="3"/>
        <v>3</v>
      </c>
      <c r="X38" s="8">
        <v>0</v>
      </c>
      <c r="Y38" s="8">
        <v>3</v>
      </c>
    </row>
    <row r="39" spans="1:25">
      <c r="A39" s="6" t="s">
        <v>50</v>
      </c>
      <c r="C39" s="8">
        <v>1070</v>
      </c>
      <c r="D39" s="8">
        <v>345</v>
      </c>
      <c r="E39" s="8">
        <v>64</v>
      </c>
      <c r="F39" s="8">
        <v>14</v>
      </c>
      <c r="G39" s="8">
        <v>15</v>
      </c>
      <c r="H39" s="8">
        <f t="shared" si="5"/>
        <v>438</v>
      </c>
      <c r="I39" s="8">
        <v>18</v>
      </c>
      <c r="J39" s="8">
        <v>2</v>
      </c>
      <c r="K39" s="8">
        <v>0</v>
      </c>
      <c r="L39" s="8">
        <v>0</v>
      </c>
      <c r="M39" s="8">
        <v>2</v>
      </c>
      <c r="N39" s="8">
        <f t="shared" si="0"/>
        <v>22</v>
      </c>
      <c r="O39" s="8">
        <v>13</v>
      </c>
      <c r="P39" s="8">
        <v>5</v>
      </c>
      <c r="Q39" s="8">
        <f t="shared" si="1"/>
        <v>18</v>
      </c>
      <c r="R39" s="8">
        <v>15</v>
      </c>
      <c r="S39" s="8">
        <v>5</v>
      </c>
      <c r="T39" s="8">
        <f t="shared" si="2"/>
        <v>20</v>
      </c>
      <c r="U39" s="8">
        <v>3</v>
      </c>
      <c r="V39" s="8">
        <v>7</v>
      </c>
      <c r="W39" s="8">
        <f t="shared" si="3"/>
        <v>10</v>
      </c>
      <c r="X39" s="8">
        <v>0</v>
      </c>
      <c r="Y39" s="8">
        <v>15</v>
      </c>
    </row>
    <row r="40" spans="1:25">
      <c r="A40" s="6" t="s">
        <v>51</v>
      </c>
      <c r="C40" s="8">
        <v>284</v>
      </c>
      <c r="D40" s="8">
        <v>99</v>
      </c>
      <c r="E40" s="8">
        <v>7</v>
      </c>
      <c r="F40" s="8">
        <v>23</v>
      </c>
      <c r="G40" s="8">
        <v>0</v>
      </c>
      <c r="H40" s="8">
        <f t="shared" si="5"/>
        <v>129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8">
        <f t="shared" si="0"/>
        <v>1</v>
      </c>
      <c r="O40" s="8">
        <v>0</v>
      </c>
      <c r="P40" s="8">
        <v>1</v>
      </c>
      <c r="Q40" s="8">
        <f t="shared" si="1"/>
        <v>1</v>
      </c>
      <c r="R40" s="8">
        <v>7</v>
      </c>
      <c r="S40" s="8">
        <v>0</v>
      </c>
      <c r="T40" s="8">
        <f t="shared" si="2"/>
        <v>7</v>
      </c>
      <c r="U40" s="8">
        <v>0</v>
      </c>
      <c r="V40" s="8">
        <v>0</v>
      </c>
      <c r="W40" s="8">
        <f t="shared" si="3"/>
        <v>0</v>
      </c>
      <c r="X40" s="8">
        <v>0</v>
      </c>
      <c r="Y40" s="8">
        <v>2</v>
      </c>
    </row>
    <row r="41" spans="1:25" ht="25.5" hidden="1">
      <c r="A41" s="9" t="s">
        <v>52</v>
      </c>
      <c r="H41" s="8">
        <f t="shared" si="5"/>
        <v>0</v>
      </c>
      <c r="N41" s="8">
        <f t="shared" si="0"/>
        <v>0</v>
      </c>
      <c r="Q41" s="8">
        <f t="shared" si="1"/>
        <v>0</v>
      </c>
      <c r="T41" s="8">
        <f t="shared" si="2"/>
        <v>0</v>
      </c>
      <c r="W41" s="8">
        <f t="shared" si="3"/>
        <v>0</v>
      </c>
    </row>
    <row r="42" spans="1:25">
      <c r="A42" s="6" t="s">
        <v>53</v>
      </c>
      <c r="C42" s="13">
        <v>410</v>
      </c>
      <c r="D42" s="8">
        <v>150</v>
      </c>
      <c r="E42" s="8">
        <v>13</v>
      </c>
      <c r="F42" s="8">
        <v>10</v>
      </c>
      <c r="G42" s="8">
        <v>4</v>
      </c>
      <c r="H42" s="8">
        <f t="shared" si="5"/>
        <v>177</v>
      </c>
      <c r="I42" s="8">
        <v>5</v>
      </c>
      <c r="J42" s="8">
        <v>0</v>
      </c>
      <c r="K42" s="8">
        <v>0</v>
      </c>
      <c r="L42" s="8">
        <v>0</v>
      </c>
      <c r="M42" s="8">
        <v>0</v>
      </c>
      <c r="N42" s="8">
        <f t="shared" si="0"/>
        <v>5</v>
      </c>
      <c r="O42" s="8">
        <v>4</v>
      </c>
      <c r="P42" s="8">
        <v>0</v>
      </c>
      <c r="Q42" s="8">
        <f t="shared" si="1"/>
        <v>4</v>
      </c>
      <c r="R42" s="8">
        <v>2</v>
      </c>
      <c r="S42" s="8">
        <v>0</v>
      </c>
      <c r="T42" s="8">
        <f t="shared" si="2"/>
        <v>2</v>
      </c>
      <c r="U42" s="8">
        <v>1</v>
      </c>
      <c r="V42" s="8">
        <v>0</v>
      </c>
      <c r="W42" s="8">
        <f>SUM(U42:V42)</f>
        <v>1</v>
      </c>
      <c r="X42" s="8">
        <v>0</v>
      </c>
      <c r="Y42" s="8">
        <v>5</v>
      </c>
    </row>
    <row r="43" spans="1:25">
      <c r="A43" s="6" t="s">
        <v>109</v>
      </c>
      <c r="C43" s="8">
        <v>4228</v>
      </c>
      <c r="D43" s="8">
        <v>742</v>
      </c>
      <c r="E43" s="8">
        <v>102</v>
      </c>
      <c r="F43" s="8">
        <v>550</v>
      </c>
      <c r="G43" s="8">
        <v>156</v>
      </c>
      <c r="H43" s="8">
        <f t="shared" si="5"/>
        <v>1550</v>
      </c>
      <c r="I43" s="8">
        <v>26</v>
      </c>
      <c r="J43" s="8">
        <v>4</v>
      </c>
      <c r="K43" s="8">
        <v>1</v>
      </c>
      <c r="L43" s="8">
        <v>2</v>
      </c>
      <c r="M43" s="8">
        <v>6</v>
      </c>
      <c r="N43" s="8">
        <f t="shared" si="0"/>
        <v>39</v>
      </c>
      <c r="O43" s="8">
        <v>27</v>
      </c>
      <c r="P43" s="8">
        <v>10</v>
      </c>
      <c r="Q43" s="8">
        <f t="shared" si="1"/>
        <v>37</v>
      </c>
      <c r="R43" s="8">
        <v>41</v>
      </c>
      <c r="S43" s="8">
        <v>8</v>
      </c>
      <c r="T43" s="8">
        <f t="shared" si="2"/>
        <v>49</v>
      </c>
      <c r="U43" s="8">
        <v>14</v>
      </c>
      <c r="V43" s="8">
        <v>6</v>
      </c>
      <c r="W43" s="8">
        <f t="shared" si="3"/>
        <v>20</v>
      </c>
      <c r="X43" s="8">
        <v>3</v>
      </c>
      <c r="Y43" s="8">
        <v>26</v>
      </c>
    </row>
    <row r="44" spans="1:25">
      <c r="A44" s="6" t="s">
        <v>54</v>
      </c>
      <c r="C44" s="8">
        <v>2873</v>
      </c>
      <c r="D44" s="8">
        <v>754</v>
      </c>
      <c r="E44" s="8">
        <v>157</v>
      </c>
      <c r="F44" s="8">
        <v>101</v>
      </c>
      <c r="G44" s="8">
        <v>0</v>
      </c>
      <c r="H44" s="8">
        <f t="shared" si="5"/>
        <v>1012</v>
      </c>
      <c r="I44" s="8">
        <v>37</v>
      </c>
      <c r="J44" s="8">
        <v>14</v>
      </c>
      <c r="K44" s="8">
        <v>9</v>
      </c>
      <c r="L44" s="8">
        <v>0</v>
      </c>
      <c r="M44" s="8">
        <v>2</v>
      </c>
      <c r="N44" s="8">
        <f t="shared" si="0"/>
        <v>62</v>
      </c>
      <c r="O44" s="8">
        <v>40</v>
      </c>
      <c r="P44" s="8">
        <v>1</v>
      </c>
      <c r="Q44" s="8">
        <f t="shared" si="1"/>
        <v>41</v>
      </c>
      <c r="R44" s="8">
        <v>48</v>
      </c>
      <c r="S44" s="8">
        <v>8</v>
      </c>
      <c r="T44" s="8">
        <f t="shared" si="2"/>
        <v>56</v>
      </c>
      <c r="U44" s="8">
        <v>12</v>
      </c>
      <c r="V44" s="8">
        <v>5</v>
      </c>
      <c r="W44" s="8">
        <f t="shared" si="3"/>
        <v>17</v>
      </c>
      <c r="X44" s="8">
        <v>0</v>
      </c>
      <c r="Y44" s="8">
        <v>28</v>
      </c>
    </row>
    <row r="45" spans="1:25" ht="25.5" hidden="1">
      <c r="A45" s="9" t="s">
        <v>121</v>
      </c>
      <c r="H45" s="8">
        <f t="shared" si="5"/>
        <v>0</v>
      </c>
      <c r="N45" s="8">
        <f t="shared" si="0"/>
        <v>0</v>
      </c>
      <c r="Q45" s="8">
        <f t="shared" si="1"/>
        <v>0</v>
      </c>
      <c r="T45" s="8">
        <f t="shared" si="2"/>
        <v>0</v>
      </c>
      <c r="W45" s="8">
        <f>SUM(U45:V45)</f>
        <v>0</v>
      </c>
    </row>
    <row r="46" spans="1:25">
      <c r="A46" s="6" t="s">
        <v>55</v>
      </c>
      <c r="C46" s="8">
        <v>1837</v>
      </c>
      <c r="D46" s="8">
        <v>624</v>
      </c>
      <c r="E46" s="8">
        <v>53</v>
      </c>
      <c r="F46" s="8">
        <v>31</v>
      </c>
      <c r="G46" s="8">
        <v>12</v>
      </c>
      <c r="H46" s="8">
        <f t="shared" si="5"/>
        <v>720</v>
      </c>
      <c r="I46" s="8">
        <v>21</v>
      </c>
      <c r="J46" s="8">
        <v>5</v>
      </c>
      <c r="K46" s="8">
        <v>1</v>
      </c>
      <c r="L46" s="8">
        <v>0</v>
      </c>
      <c r="M46" s="8">
        <v>3</v>
      </c>
      <c r="N46" s="8">
        <f t="shared" si="0"/>
        <v>30</v>
      </c>
      <c r="O46" s="8">
        <v>16</v>
      </c>
      <c r="P46" s="8">
        <v>4</v>
      </c>
      <c r="Q46" s="8">
        <f t="shared" si="1"/>
        <v>20</v>
      </c>
      <c r="R46" s="8">
        <v>28</v>
      </c>
      <c r="S46" s="8">
        <v>4</v>
      </c>
      <c r="T46" s="8">
        <f t="shared" si="2"/>
        <v>32</v>
      </c>
      <c r="U46" s="8">
        <v>4</v>
      </c>
      <c r="V46" s="8">
        <v>3</v>
      </c>
      <c r="W46" s="8">
        <f>SUM(U46:V46)</f>
        <v>7</v>
      </c>
      <c r="X46" s="8">
        <v>1</v>
      </c>
      <c r="Y46" s="8">
        <v>17</v>
      </c>
    </row>
    <row r="47" spans="1:25">
      <c r="A47" s="6" t="s">
        <v>56</v>
      </c>
      <c r="C47" s="8">
        <v>1684</v>
      </c>
      <c r="D47" s="8">
        <v>360</v>
      </c>
      <c r="E47" s="8">
        <v>119</v>
      </c>
      <c r="F47" s="8">
        <v>76</v>
      </c>
      <c r="G47" s="8">
        <v>90</v>
      </c>
      <c r="H47" s="8">
        <f t="shared" si="5"/>
        <v>645</v>
      </c>
      <c r="I47" s="8">
        <v>9</v>
      </c>
      <c r="J47" s="8">
        <v>4</v>
      </c>
      <c r="K47" s="8">
        <v>1</v>
      </c>
      <c r="L47" s="8">
        <v>0</v>
      </c>
      <c r="M47" s="8">
        <v>0</v>
      </c>
      <c r="N47" s="8">
        <f t="shared" si="0"/>
        <v>14</v>
      </c>
      <c r="O47" s="8">
        <v>9</v>
      </c>
      <c r="P47" s="8">
        <v>0</v>
      </c>
      <c r="Q47" s="8">
        <f t="shared" si="1"/>
        <v>9</v>
      </c>
      <c r="R47" s="8">
        <v>16</v>
      </c>
      <c r="S47" s="8">
        <v>0</v>
      </c>
      <c r="T47" s="8">
        <f t="shared" si="2"/>
        <v>16</v>
      </c>
      <c r="U47" s="8">
        <v>3</v>
      </c>
      <c r="V47" s="8">
        <v>4</v>
      </c>
      <c r="W47" s="8">
        <f>SUM(U47:V47)</f>
        <v>7</v>
      </c>
      <c r="X47" s="8">
        <v>0</v>
      </c>
      <c r="Y47" s="8">
        <v>20</v>
      </c>
    </row>
    <row r="48" spans="1:25">
      <c r="A48" s="6" t="s">
        <v>57</v>
      </c>
      <c r="C48" s="8">
        <v>689</v>
      </c>
      <c r="D48" s="8">
        <v>268</v>
      </c>
      <c r="E48" s="8">
        <v>11</v>
      </c>
      <c r="F48" s="8">
        <v>53</v>
      </c>
      <c r="G48" s="8">
        <v>0</v>
      </c>
      <c r="H48" s="8">
        <f t="shared" si="5"/>
        <v>332</v>
      </c>
      <c r="I48" s="8">
        <v>5</v>
      </c>
      <c r="J48" s="8">
        <v>2</v>
      </c>
      <c r="K48" s="8">
        <v>0</v>
      </c>
      <c r="L48" s="8">
        <v>0</v>
      </c>
      <c r="M48" s="8">
        <v>0</v>
      </c>
      <c r="N48" s="8">
        <f t="shared" si="0"/>
        <v>7</v>
      </c>
      <c r="O48" s="8">
        <v>0</v>
      </c>
      <c r="P48" s="8">
        <v>0</v>
      </c>
      <c r="Q48" s="8">
        <f t="shared" si="1"/>
        <v>0</v>
      </c>
      <c r="R48" s="8">
        <v>0</v>
      </c>
      <c r="S48" s="8">
        <v>0</v>
      </c>
      <c r="T48" s="8">
        <f t="shared" si="2"/>
        <v>0</v>
      </c>
      <c r="U48" s="8">
        <v>0</v>
      </c>
      <c r="V48" s="8">
        <v>0</v>
      </c>
      <c r="W48" s="8">
        <f t="shared" si="3"/>
        <v>0</v>
      </c>
      <c r="X48" s="8">
        <v>0</v>
      </c>
      <c r="Y48" s="8">
        <v>13</v>
      </c>
    </row>
    <row r="49" spans="1:25" hidden="1">
      <c r="A49" s="6" t="s">
        <v>58</v>
      </c>
      <c r="H49" s="8">
        <f t="shared" si="5"/>
        <v>0</v>
      </c>
      <c r="N49" s="8">
        <f t="shared" si="0"/>
        <v>0</v>
      </c>
      <c r="Q49" s="8">
        <f t="shared" si="1"/>
        <v>0</v>
      </c>
      <c r="T49" s="8">
        <f t="shared" si="2"/>
        <v>0</v>
      </c>
      <c r="W49" s="8">
        <f t="shared" si="3"/>
        <v>0</v>
      </c>
    </row>
    <row r="50" spans="1:25">
      <c r="A50" s="6" t="s">
        <v>59</v>
      </c>
      <c r="C50" s="8">
        <v>946</v>
      </c>
      <c r="D50" s="8">
        <v>251</v>
      </c>
      <c r="E50" s="8">
        <v>32</v>
      </c>
      <c r="F50" s="8">
        <v>129</v>
      </c>
      <c r="G50" s="8">
        <v>39</v>
      </c>
      <c r="H50" s="8">
        <f t="shared" si="5"/>
        <v>451</v>
      </c>
      <c r="I50" s="8">
        <v>3</v>
      </c>
      <c r="J50" s="8">
        <v>0</v>
      </c>
      <c r="K50" s="8">
        <v>3</v>
      </c>
      <c r="L50" s="8">
        <v>0</v>
      </c>
      <c r="M50" s="8">
        <v>2</v>
      </c>
      <c r="N50" s="8">
        <f t="shared" si="0"/>
        <v>8</v>
      </c>
      <c r="O50" s="8">
        <v>22</v>
      </c>
      <c r="P50" s="8">
        <v>6</v>
      </c>
      <c r="Q50" s="8">
        <f t="shared" si="1"/>
        <v>28</v>
      </c>
      <c r="R50" s="8">
        <v>7</v>
      </c>
      <c r="S50" s="8">
        <v>5</v>
      </c>
      <c r="T50" s="8">
        <f t="shared" si="2"/>
        <v>12</v>
      </c>
      <c r="U50" s="8">
        <v>1</v>
      </c>
      <c r="V50" s="8">
        <v>1</v>
      </c>
      <c r="W50" s="8">
        <f t="shared" si="3"/>
        <v>2</v>
      </c>
      <c r="X50" s="8">
        <v>0</v>
      </c>
      <c r="Y50" s="8">
        <v>15</v>
      </c>
    </row>
    <row r="51" spans="1:25">
      <c r="A51" s="6" t="s">
        <v>60</v>
      </c>
      <c r="C51" s="8">
        <v>733</v>
      </c>
      <c r="D51" s="8">
        <v>251</v>
      </c>
      <c r="E51" s="8">
        <v>19</v>
      </c>
      <c r="F51" s="8">
        <v>5</v>
      </c>
      <c r="G51" s="8">
        <v>0</v>
      </c>
      <c r="H51" s="8">
        <f t="shared" si="5"/>
        <v>275</v>
      </c>
      <c r="I51" s="8">
        <v>14</v>
      </c>
      <c r="J51" s="8">
        <v>0</v>
      </c>
      <c r="K51" s="8">
        <v>2</v>
      </c>
      <c r="L51" s="8">
        <v>0</v>
      </c>
      <c r="M51" s="8">
        <v>1</v>
      </c>
      <c r="N51" s="8">
        <f t="shared" si="0"/>
        <v>17</v>
      </c>
      <c r="O51" s="8">
        <v>5</v>
      </c>
      <c r="P51" s="8">
        <v>3</v>
      </c>
      <c r="Q51" s="8">
        <f t="shared" si="1"/>
        <v>8</v>
      </c>
      <c r="R51" s="8">
        <v>9</v>
      </c>
      <c r="S51" s="8">
        <v>3</v>
      </c>
      <c r="T51" s="8">
        <f t="shared" si="2"/>
        <v>12</v>
      </c>
      <c r="U51" s="8">
        <v>2</v>
      </c>
      <c r="V51" s="8">
        <v>3</v>
      </c>
      <c r="W51" s="8">
        <f t="shared" si="3"/>
        <v>5</v>
      </c>
      <c r="X51" s="8">
        <v>0</v>
      </c>
      <c r="Y51" s="8">
        <v>8</v>
      </c>
    </row>
    <row r="52" spans="1:25">
      <c r="A52" s="6" t="s">
        <v>61</v>
      </c>
      <c r="C52" s="8">
        <v>222</v>
      </c>
      <c r="D52" s="8">
        <v>55</v>
      </c>
      <c r="E52" s="8">
        <v>30</v>
      </c>
      <c r="F52" s="8">
        <v>5</v>
      </c>
      <c r="G52" s="8">
        <v>10</v>
      </c>
      <c r="H52" s="8">
        <f t="shared" si="5"/>
        <v>100</v>
      </c>
      <c r="I52" s="8">
        <v>1</v>
      </c>
      <c r="J52" s="8">
        <v>0</v>
      </c>
      <c r="K52" s="8">
        <v>2</v>
      </c>
      <c r="L52" s="8">
        <v>0</v>
      </c>
      <c r="M52" s="8">
        <v>1</v>
      </c>
      <c r="N52" s="8">
        <f t="shared" si="0"/>
        <v>4</v>
      </c>
      <c r="O52" s="8">
        <v>0</v>
      </c>
      <c r="P52" s="8">
        <v>0</v>
      </c>
      <c r="Q52" s="8">
        <f t="shared" si="1"/>
        <v>0</v>
      </c>
      <c r="R52" s="8">
        <v>2</v>
      </c>
      <c r="S52" s="8">
        <v>1</v>
      </c>
      <c r="T52" s="8">
        <f t="shared" si="2"/>
        <v>3</v>
      </c>
      <c r="U52" s="8">
        <v>0</v>
      </c>
      <c r="V52" s="8">
        <v>0</v>
      </c>
      <c r="W52" s="8">
        <f t="shared" si="3"/>
        <v>0</v>
      </c>
      <c r="X52" s="8">
        <v>0</v>
      </c>
      <c r="Y52" s="8">
        <v>5</v>
      </c>
    </row>
    <row r="53" spans="1:25">
      <c r="A53" s="6" t="s">
        <v>62</v>
      </c>
      <c r="C53" s="8">
        <v>2405</v>
      </c>
      <c r="D53" s="8">
        <v>600</v>
      </c>
      <c r="E53" s="8">
        <v>157</v>
      </c>
      <c r="F53" s="8">
        <v>119</v>
      </c>
      <c r="G53" s="8">
        <v>35</v>
      </c>
      <c r="H53" s="8">
        <f t="shared" si="5"/>
        <v>911</v>
      </c>
      <c r="I53" s="8">
        <v>30</v>
      </c>
      <c r="J53" s="8">
        <v>2</v>
      </c>
      <c r="K53" s="8">
        <v>4</v>
      </c>
      <c r="L53" s="8">
        <v>0</v>
      </c>
      <c r="M53" s="8">
        <v>0</v>
      </c>
      <c r="N53" s="8">
        <f t="shared" si="0"/>
        <v>36</v>
      </c>
      <c r="O53" s="8">
        <v>27</v>
      </c>
      <c r="P53" s="8">
        <v>2</v>
      </c>
      <c r="Q53" s="8">
        <f t="shared" si="1"/>
        <v>29</v>
      </c>
      <c r="R53" s="8">
        <v>32</v>
      </c>
      <c r="S53" s="8">
        <v>2</v>
      </c>
      <c r="T53" s="8">
        <f t="shared" si="2"/>
        <v>34</v>
      </c>
      <c r="U53" s="8">
        <v>10</v>
      </c>
      <c r="V53" s="8">
        <v>3</v>
      </c>
      <c r="W53" s="8">
        <f t="shared" si="3"/>
        <v>13</v>
      </c>
      <c r="X53" s="8">
        <v>0</v>
      </c>
      <c r="Y53" s="8">
        <v>15</v>
      </c>
    </row>
    <row r="54" spans="1:25">
      <c r="A54" s="6" t="s">
        <v>63</v>
      </c>
      <c r="C54" s="13">
        <v>98</v>
      </c>
      <c r="D54" s="8">
        <v>40</v>
      </c>
      <c r="E54" s="8">
        <v>0</v>
      </c>
      <c r="F54" s="8">
        <v>0</v>
      </c>
      <c r="G54" s="8">
        <v>0</v>
      </c>
      <c r="H54" s="8">
        <f t="shared" si="5"/>
        <v>40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f t="shared" si="1"/>
        <v>0</v>
      </c>
      <c r="R54" s="8">
        <v>0</v>
      </c>
      <c r="S54" s="8">
        <v>0</v>
      </c>
      <c r="T54" s="8">
        <f t="shared" si="2"/>
        <v>0</v>
      </c>
      <c r="U54" s="8">
        <v>0</v>
      </c>
      <c r="V54" s="8">
        <v>0</v>
      </c>
      <c r="W54" s="8">
        <f t="shared" si="3"/>
        <v>0</v>
      </c>
      <c r="X54" s="8">
        <v>0</v>
      </c>
      <c r="Y54" s="8">
        <v>4</v>
      </c>
    </row>
    <row r="55" spans="1:25">
      <c r="A55" s="6" t="s">
        <v>64</v>
      </c>
      <c r="C55" s="8">
        <v>187</v>
      </c>
      <c r="D55" s="8">
        <v>56</v>
      </c>
      <c r="E55" s="8">
        <v>3</v>
      </c>
      <c r="F55" s="8">
        <v>12</v>
      </c>
      <c r="G55" s="8">
        <v>0</v>
      </c>
      <c r="H55" s="8">
        <f t="shared" si="5"/>
        <v>71</v>
      </c>
      <c r="I55" s="8">
        <v>1</v>
      </c>
      <c r="J55" s="8">
        <v>2</v>
      </c>
      <c r="K55" s="8">
        <v>0</v>
      </c>
      <c r="L55" s="8">
        <v>0</v>
      </c>
      <c r="M55" s="8">
        <v>0</v>
      </c>
      <c r="N55" s="8">
        <f t="shared" si="0"/>
        <v>3</v>
      </c>
      <c r="O55" s="8">
        <v>0</v>
      </c>
      <c r="P55" s="8">
        <v>0</v>
      </c>
      <c r="Q55" s="8">
        <f t="shared" si="1"/>
        <v>0</v>
      </c>
      <c r="R55" s="8">
        <v>1</v>
      </c>
      <c r="S55" s="8">
        <v>0</v>
      </c>
      <c r="T55" s="8">
        <f t="shared" si="2"/>
        <v>1</v>
      </c>
      <c r="U55" s="8">
        <v>0</v>
      </c>
      <c r="V55" s="8">
        <v>0</v>
      </c>
      <c r="W55" s="8">
        <f t="shared" si="3"/>
        <v>0</v>
      </c>
      <c r="X55" s="8">
        <v>0</v>
      </c>
      <c r="Y55" s="8">
        <v>3</v>
      </c>
    </row>
    <row r="56" spans="1:25">
      <c r="A56" s="6" t="s">
        <v>65</v>
      </c>
      <c r="C56" s="8">
        <v>350</v>
      </c>
      <c r="D56" s="8">
        <v>115</v>
      </c>
      <c r="E56" s="8">
        <v>15</v>
      </c>
      <c r="F56" s="8">
        <v>5</v>
      </c>
      <c r="G56" s="8">
        <v>10</v>
      </c>
      <c r="H56" s="8">
        <f t="shared" si="5"/>
        <v>145</v>
      </c>
      <c r="I56" s="8">
        <v>1</v>
      </c>
      <c r="J56" s="8">
        <v>0</v>
      </c>
      <c r="K56" s="8">
        <v>0</v>
      </c>
      <c r="L56" s="8">
        <v>0</v>
      </c>
      <c r="M56" s="8">
        <v>0</v>
      </c>
      <c r="N56" s="8">
        <f t="shared" si="0"/>
        <v>1</v>
      </c>
      <c r="O56" s="8">
        <v>0</v>
      </c>
      <c r="P56" s="8">
        <v>0</v>
      </c>
      <c r="Q56" s="8">
        <f t="shared" si="1"/>
        <v>0</v>
      </c>
      <c r="R56" s="8">
        <v>3</v>
      </c>
      <c r="S56" s="8">
        <v>0</v>
      </c>
      <c r="T56" s="8">
        <f>SUM(R56:S56)</f>
        <v>3</v>
      </c>
      <c r="U56" s="8">
        <v>2</v>
      </c>
      <c r="V56" s="8">
        <v>0</v>
      </c>
      <c r="W56" s="8">
        <f t="shared" si="3"/>
        <v>2</v>
      </c>
      <c r="X56" s="8">
        <v>0</v>
      </c>
      <c r="Y56" s="8">
        <v>9</v>
      </c>
    </row>
    <row r="57" spans="1:25">
      <c r="A57" s="6" t="s">
        <v>66</v>
      </c>
      <c r="C57" s="8">
        <v>234</v>
      </c>
      <c r="D57" s="8">
        <v>77</v>
      </c>
      <c r="E57" s="8">
        <v>18</v>
      </c>
      <c r="F57" s="8">
        <v>4</v>
      </c>
      <c r="G57" s="8">
        <v>4</v>
      </c>
      <c r="H57" s="8">
        <f t="shared" si="5"/>
        <v>103</v>
      </c>
      <c r="I57" s="8">
        <v>2</v>
      </c>
      <c r="J57" s="8">
        <v>2</v>
      </c>
      <c r="K57" s="8">
        <v>0</v>
      </c>
      <c r="L57" s="8">
        <v>0</v>
      </c>
      <c r="M57" s="8">
        <v>0</v>
      </c>
      <c r="N57" s="8">
        <f t="shared" si="0"/>
        <v>4</v>
      </c>
      <c r="O57" s="8">
        <v>16</v>
      </c>
      <c r="P57" s="8">
        <v>0</v>
      </c>
      <c r="Q57" s="8">
        <f t="shared" si="1"/>
        <v>16</v>
      </c>
      <c r="R57" s="8">
        <v>5</v>
      </c>
      <c r="S57" s="8">
        <v>0</v>
      </c>
      <c r="T57" s="8">
        <f t="shared" si="2"/>
        <v>5</v>
      </c>
      <c r="U57" s="8">
        <v>0</v>
      </c>
      <c r="V57" s="8">
        <v>0</v>
      </c>
      <c r="W57" s="8">
        <f t="shared" si="3"/>
        <v>0</v>
      </c>
      <c r="X57" s="8">
        <v>0</v>
      </c>
      <c r="Y57" s="8">
        <v>5</v>
      </c>
    </row>
    <row r="58" spans="1:25">
      <c r="A58" s="6" t="s">
        <v>67</v>
      </c>
      <c r="C58" s="8">
        <v>258</v>
      </c>
      <c r="D58" s="8">
        <v>85</v>
      </c>
      <c r="E58" s="8">
        <v>23</v>
      </c>
      <c r="F58" s="8">
        <v>20</v>
      </c>
      <c r="G58" s="8">
        <v>14</v>
      </c>
      <c r="H58" s="8">
        <f>SUM(D58:G58)</f>
        <v>142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f t="shared" si="0"/>
        <v>0</v>
      </c>
      <c r="O58" s="8">
        <v>0</v>
      </c>
      <c r="P58" s="8">
        <v>0</v>
      </c>
      <c r="Q58" s="8">
        <f t="shared" si="1"/>
        <v>0</v>
      </c>
      <c r="R58" s="8">
        <v>3</v>
      </c>
      <c r="S58" s="8">
        <v>0</v>
      </c>
      <c r="T58" s="8">
        <f t="shared" si="2"/>
        <v>3</v>
      </c>
      <c r="U58" s="8">
        <v>1</v>
      </c>
      <c r="V58" s="8">
        <v>0</v>
      </c>
      <c r="W58" s="8">
        <f t="shared" si="3"/>
        <v>1</v>
      </c>
      <c r="X58" s="8">
        <v>0</v>
      </c>
      <c r="Y58" s="8">
        <v>3</v>
      </c>
    </row>
    <row r="59" spans="1:25">
      <c r="A59" s="6" t="s">
        <v>68</v>
      </c>
      <c r="C59" s="8">
        <v>285</v>
      </c>
      <c r="D59" s="8">
        <v>96</v>
      </c>
      <c r="E59" s="8">
        <v>10</v>
      </c>
      <c r="F59" s="8">
        <v>2</v>
      </c>
      <c r="G59" s="8">
        <v>1</v>
      </c>
      <c r="H59" s="8">
        <f t="shared" si="5"/>
        <v>109</v>
      </c>
      <c r="I59" s="8">
        <v>2</v>
      </c>
      <c r="J59" s="8">
        <v>0</v>
      </c>
      <c r="K59" s="8">
        <v>0</v>
      </c>
      <c r="L59" s="8">
        <v>0</v>
      </c>
      <c r="M59" s="8">
        <v>0</v>
      </c>
      <c r="N59" s="8">
        <f t="shared" si="0"/>
        <v>2</v>
      </c>
      <c r="O59" s="8">
        <v>3</v>
      </c>
      <c r="P59" s="8">
        <v>0</v>
      </c>
      <c r="Q59" s="8">
        <f t="shared" si="1"/>
        <v>3</v>
      </c>
      <c r="R59" s="8">
        <v>0</v>
      </c>
      <c r="S59" s="8">
        <v>0</v>
      </c>
      <c r="T59" s="8">
        <f t="shared" si="2"/>
        <v>0</v>
      </c>
      <c r="U59" s="8">
        <v>1</v>
      </c>
      <c r="V59" s="8">
        <v>1</v>
      </c>
      <c r="W59" s="8">
        <f t="shared" si="3"/>
        <v>2</v>
      </c>
      <c r="X59" s="8">
        <v>0</v>
      </c>
      <c r="Y59" s="8">
        <v>3</v>
      </c>
    </row>
    <row r="60" spans="1:25">
      <c r="A60" s="6" t="s">
        <v>69</v>
      </c>
      <c r="C60" s="8">
        <v>105</v>
      </c>
      <c r="D60" s="8">
        <v>49</v>
      </c>
      <c r="E60" s="8">
        <v>8</v>
      </c>
      <c r="F60" s="8">
        <v>9</v>
      </c>
      <c r="G60" s="8">
        <v>6</v>
      </c>
      <c r="H60" s="8">
        <f t="shared" si="5"/>
        <v>72</v>
      </c>
      <c r="I60" s="8">
        <v>0</v>
      </c>
      <c r="J60" s="8">
        <v>2</v>
      </c>
      <c r="K60" s="8">
        <v>1</v>
      </c>
      <c r="L60" s="8">
        <v>0</v>
      </c>
      <c r="M60" s="8">
        <v>0</v>
      </c>
      <c r="N60" s="8">
        <f t="shared" si="0"/>
        <v>3</v>
      </c>
      <c r="O60" s="8">
        <v>0</v>
      </c>
      <c r="P60" s="8">
        <v>0</v>
      </c>
      <c r="Q60" s="8">
        <f t="shared" si="1"/>
        <v>0</v>
      </c>
      <c r="R60" s="8">
        <v>0</v>
      </c>
      <c r="S60" s="8">
        <v>0</v>
      </c>
      <c r="T60" s="8">
        <f t="shared" si="2"/>
        <v>0</v>
      </c>
      <c r="U60" s="8">
        <v>0</v>
      </c>
      <c r="V60" s="8">
        <v>0</v>
      </c>
      <c r="W60" s="8">
        <f t="shared" si="3"/>
        <v>0</v>
      </c>
      <c r="X60" s="8">
        <v>0</v>
      </c>
      <c r="Y60" s="8">
        <v>1</v>
      </c>
    </row>
    <row r="61" spans="1:25">
      <c r="A61" s="6" t="s">
        <v>70</v>
      </c>
      <c r="C61" s="8">
        <v>806</v>
      </c>
      <c r="D61" s="8">
        <v>245</v>
      </c>
      <c r="E61" s="8">
        <v>58</v>
      </c>
      <c r="F61" s="8">
        <v>31</v>
      </c>
      <c r="G61" s="8">
        <v>20</v>
      </c>
      <c r="H61" s="8">
        <f t="shared" si="5"/>
        <v>354</v>
      </c>
      <c r="I61" s="8">
        <v>5</v>
      </c>
      <c r="J61" s="8">
        <v>3</v>
      </c>
      <c r="K61" s="8">
        <v>2</v>
      </c>
      <c r="L61" s="8">
        <v>0</v>
      </c>
      <c r="M61" s="8">
        <v>0</v>
      </c>
      <c r="N61" s="8">
        <f t="shared" si="0"/>
        <v>10</v>
      </c>
      <c r="O61" s="8">
        <v>13</v>
      </c>
      <c r="P61" s="8">
        <v>3</v>
      </c>
      <c r="Q61" s="8">
        <f t="shared" si="1"/>
        <v>16</v>
      </c>
      <c r="R61" s="8">
        <v>15</v>
      </c>
      <c r="S61" s="8">
        <v>3</v>
      </c>
      <c r="T61" s="8">
        <f t="shared" si="2"/>
        <v>18</v>
      </c>
      <c r="U61" s="8">
        <v>1</v>
      </c>
      <c r="V61" s="8">
        <v>0</v>
      </c>
      <c r="W61" s="8">
        <f t="shared" si="3"/>
        <v>1</v>
      </c>
      <c r="X61" s="8">
        <v>0</v>
      </c>
      <c r="Y61" s="8">
        <v>12</v>
      </c>
    </row>
    <row r="62" spans="1:25">
      <c r="A62" s="6" t="s">
        <v>110</v>
      </c>
      <c r="C62" s="8">
        <v>3782</v>
      </c>
      <c r="D62" s="8">
        <v>568</v>
      </c>
      <c r="E62" s="8">
        <v>564</v>
      </c>
      <c r="F62" s="8">
        <v>128</v>
      </c>
      <c r="G62" s="8">
        <v>3</v>
      </c>
      <c r="H62" s="8">
        <f t="shared" si="5"/>
        <v>1263</v>
      </c>
      <c r="I62" s="8">
        <v>33</v>
      </c>
      <c r="J62" s="8">
        <v>16</v>
      </c>
      <c r="K62" s="8">
        <v>14</v>
      </c>
      <c r="L62" s="8">
        <v>0</v>
      </c>
      <c r="M62" s="8">
        <v>7</v>
      </c>
      <c r="N62" s="8">
        <f t="shared" si="0"/>
        <v>70</v>
      </c>
      <c r="O62" s="8">
        <v>38</v>
      </c>
      <c r="P62" s="8">
        <v>17</v>
      </c>
      <c r="Q62" s="8">
        <f t="shared" si="1"/>
        <v>55</v>
      </c>
      <c r="R62" s="8">
        <v>76</v>
      </c>
      <c r="S62" s="8">
        <v>16</v>
      </c>
      <c r="T62" s="8">
        <f t="shared" si="2"/>
        <v>92</v>
      </c>
      <c r="U62" s="8">
        <v>6</v>
      </c>
      <c r="V62" s="8">
        <v>9</v>
      </c>
      <c r="W62" s="8">
        <f t="shared" si="3"/>
        <v>15</v>
      </c>
      <c r="X62" s="8">
        <v>0</v>
      </c>
      <c r="Y62" s="8">
        <v>36</v>
      </c>
    </row>
    <row r="63" spans="1:25" hidden="1">
      <c r="A63" s="6" t="s">
        <v>71</v>
      </c>
      <c r="H63" s="8">
        <f t="shared" si="5"/>
        <v>0</v>
      </c>
      <c r="N63" s="8">
        <f t="shared" si="0"/>
        <v>0</v>
      </c>
      <c r="Q63" s="8">
        <f t="shared" si="1"/>
        <v>0</v>
      </c>
      <c r="T63" s="8">
        <f t="shared" si="2"/>
        <v>0</v>
      </c>
      <c r="W63" s="8">
        <f t="shared" si="3"/>
        <v>0</v>
      </c>
    </row>
    <row r="64" spans="1:25">
      <c r="A64" s="6" t="s">
        <v>72</v>
      </c>
      <c r="C64" s="8">
        <v>1797</v>
      </c>
      <c r="D64" s="13">
        <v>515</v>
      </c>
      <c r="E64" s="8">
        <v>59</v>
      </c>
      <c r="F64" s="8">
        <v>137</v>
      </c>
      <c r="G64" s="8">
        <v>16</v>
      </c>
      <c r="H64" s="8">
        <f>SUM(D64:G64)</f>
        <v>727</v>
      </c>
      <c r="I64" s="8">
        <v>10</v>
      </c>
      <c r="J64" s="8">
        <v>1</v>
      </c>
      <c r="K64" s="8">
        <v>2</v>
      </c>
      <c r="L64" s="8">
        <v>1</v>
      </c>
      <c r="M64" s="8">
        <v>2</v>
      </c>
      <c r="N64" s="8">
        <f t="shared" si="0"/>
        <v>16</v>
      </c>
      <c r="O64" s="8">
        <v>14</v>
      </c>
      <c r="P64" s="8">
        <v>6</v>
      </c>
      <c r="Q64" s="8">
        <f t="shared" si="1"/>
        <v>20</v>
      </c>
      <c r="R64" s="8">
        <v>10</v>
      </c>
      <c r="S64" s="8">
        <v>2</v>
      </c>
      <c r="T64" s="8">
        <f t="shared" si="2"/>
        <v>12</v>
      </c>
      <c r="U64" s="8">
        <v>1</v>
      </c>
      <c r="V64" s="8">
        <v>4</v>
      </c>
      <c r="W64" s="8">
        <f t="shared" si="3"/>
        <v>5</v>
      </c>
      <c r="X64" s="8">
        <v>0</v>
      </c>
      <c r="Y64" s="8">
        <v>10</v>
      </c>
    </row>
    <row r="65" spans="1:25">
      <c r="A65" s="6" t="s">
        <v>73</v>
      </c>
      <c r="C65" s="8">
        <v>110</v>
      </c>
      <c r="D65" s="8">
        <v>25</v>
      </c>
      <c r="E65" s="8">
        <v>12</v>
      </c>
      <c r="F65" s="8">
        <v>3</v>
      </c>
      <c r="G65" s="8">
        <v>5</v>
      </c>
      <c r="H65" s="8">
        <f t="shared" si="5"/>
        <v>45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f t="shared" si="0"/>
        <v>0</v>
      </c>
      <c r="O65" s="8">
        <v>1</v>
      </c>
      <c r="P65" s="8">
        <v>0</v>
      </c>
      <c r="Q65" s="8">
        <f t="shared" si="1"/>
        <v>1</v>
      </c>
      <c r="R65" s="8">
        <v>3</v>
      </c>
      <c r="S65" s="8">
        <v>1</v>
      </c>
      <c r="T65" s="8">
        <f t="shared" ref="T65:T98" si="7">SUM(R65:S65)</f>
        <v>4</v>
      </c>
      <c r="U65" s="8">
        <v>0</v>
      </c>
      <c r="V65" s="8">
        <v>0</v>
      </c>
      <c r="W65" s="8">
        <f t="shared" ref="W65:W98" si="8">SUM(U65:V65)</f>
        <v>0</v>
      </c>
      <c r="X65" s="8">
        <v>0</v>
      </c>
      <c r="Y65" s="8">
        <v>0</v>
      </c>
    </row>
    <row r="66" spans="1:25" hidden="1">
      <c r="A66" s="6" t="s">
        <v>74</v>
      </c>
      <c r="H66" s="8">
        <f t="shared" si="5"/>
        <v>0</v>
      </c>
      <c r="N66" s="8">
        <f t="shared" si="0"/>
        <v>0</v>
      </c>
      <c r="Q66" s="8">
        <f t="shared" ref="Q66:Q111" si="9">SUM(O66:P66)</f>
        <v>0</v>
      </c>
      <c r="T66" s="8">
        <f t="shared" si="7"/>
        <v>0</v>
      </c>
      <c r="W66" s="8">
        <f t="shared" si="8"/>
        <v>0</v>
      </c>
    </row>
    <row r="67" spans="1:25">
      <c r="A67" s="6" t="s">
        <v>75</v>
      </c>
      <c r="C67" s="8">
        <v>240</v>
      </c>
      <c r="D67" s="8">
        <v>63</v>
      </c>
      <c r="E67" s="8">
        <v>16</v>
      </c>
      <c r="F67" s="8">
        <v>18</v>
      </c>
      <c r="G67" s="8">
        <v>6</v>
      </c>
      <c r="H67" s="8">
        <f t="shared" si="5"/>
        <v>103</v>
      </c>
      <c r="I67" s="8">
        <v>7</v>
      </c>
      <c r="J67" s="8">
        <v>0</v>
      </c>
      <c r="K67" s="8">
        <v>0</v>
      </c>
      <c r="L67" s="8">
        <v>0</v>
      </c>
      <c r="M67" s="8">
        <v>0</v>
      </c>
      <c r="N67" s="8">
        <f t="shared" si="0"/>
        <v>7</v>
      </c>
      <c r="O67" s="8">
        <v>3</v>
      </c>
      <c r="P67" s="8">
        <v>0</v>
      </c>
      <c r="Q67" s="8">
        <f t="shared" si="9"/>
        <v>3</v>
      </c>
      <c r="R67" s="8">
        <v>6</v>
      </c>
      <c r="S67" s="8">
        <v>0</v>
      </c>
      <c r="T67" s="8">
        <f t="shared" si="7"/>
        <v>6</v>
      </c>
      <c r="U67" s="8">
        <v>1</v>
      </c>
      <c r="V67" s="8">
        <v>0</v>
      </c>
      <c r="W67" s="8">
        <f t="shared" si="8"/>
        <v>1</v>
      </c>
      <c r="X67" s="8">
        <v>0</v>
      </c>
      <c r="Y67" s="8">
        <v>4</v>
      </c>
    </row>
    <row r="68" spans="1:25">
      <c r="A68" s="6" t="s">
        <v>76</v>
      </c>
      <c r="C68" s="8">
        <v>907</v>
      </c>
      <c r="D68" s="8">
        <v>287</v>
      </c>
      <c r="E68" s="8">
        <v>66</v>
      </c>
      <c r="F68" s="8">
        <v>14</v>
      </c>
      <c r="G68" s="8">
        <v>3</v>
      </c>
      <c r="H68" s="8">
        <f t="shared" si="5"/>
        <v>370</v>
      </c>
      <c r="I68" s="8">
        <v>7</v>
      </c>
      <c r="J68" s="8">
        <v>2</v>
      </c>
      <c r="K68" s="8">
        <v>0</v>
      </c>
      <c r="L68" s="8">
        <v>0</v>
      </c>
      <c r="M68" s="8">
        <v>2</v>
      </c>
      <c r="N68" s="8">
        <f t="shared" ref="N68:N98" si="10">SUM(I68:M68)</f>
        <v>11</v>
      </c>
      <c r="O68" s="8">
        <v>11</v>
      </c>
      <c r="P68" s="8">
        <v>1</v>
      </c>
      <c r="Q68" s="8">
        <f t="shared" si="9"/>
        <v>12</v>
      </c>
      <c r="R68" s="8">
        <v>25</v>
      </c>
      <c r="S68" s="8">
        <v>0</v>
      </c>
      <c r="T68" s="8">
        <f t="shared" si="7"/>
        <v>25</v>
      </c>
      <c r="U68" s="8">
        <v>6</v>
      </c>
      <c r="V68" s="8">
        <v>0</v>
      </c>
      <c r="W68" s="8">
        <f t="shared" si="8"/>
        <v>6</v>
      </c>
      <c r="X68" s="8">
        <v>0</v>
      </c>
      <c r="Y68" s="8">
        <v>11</v>
      </c>
    </row>
    <row r="69" spans="1:25">
      <c r="A69" s="6" t="s">
        <v>111</v>
      </c>
      <c r="C69" s="8">
        <v>1635</v>
      </c>
      <c r="D69" s="8">
        <v>475</v>
      </c>
      <c r="E69" s="8">
        <v>78</v>
      </c>
      <c r="F69" s="8">
        <v>0</v>
      </c>
      <c r="G69" s="8">
        <v>0</v>
      </c>
      <c r="H69" s="8">
        <f t="shared" si="5"/>
        <v>553</v>
      </c>
      <c r="I69" s="8">
        <v>34</v>
      </c>
      <c r="J69" s="8">
        <v>13</v>
      </c>
      <c r="K69" s="8">
        <v>9</v>
      </c>
      <c r="L69" s="8">
        <v>0</v>
      </c>
      <c r="M69" s="8">
        <v>2</v>
      </c>
      <c r="N69" s="8">
        <f t="shared" si="10"/>
        <v>58</v>
      </c>
      <c r="O69" s="8">
        <v>25</v>
      </c>
      <c r="P69" s="8">
        <v>11</v>
      </c>
      <c r="Q69" s="8">
        <f t="shared" si="9"/>
        <v>36</v>
      </c>
      <c r="R69" s="8">
        <v>37</v>
      </c>
      <c r="S69" s="8">
        <v>0</v>
      </c>
      <c r="T69" s="8">
        <f t="shared" si="7"/>
        <v>37</v>
      </c>
      <c r="U69" s="8">
        <v>3</v>
      </c>
      <c r="V69" s="8">
        <v>5</v>
      </c>
      <c r="W69" s="8">
        <f t="shared" si="8"/>
        <v>8</v>
      </c>
      <c r="X69" s="8">
        <v>0</v>
      </c>
      <c r="Y69" s="8">
        <v>11</v>
      </c>
    </row>
    <row r="70" spans="1:25" ht="25.5" hidden="1">
      <c r="A70" s="9" t="s">
        <v>77</v>
      </c>
      <c r="H70" s="8">
        <f t="shared" si="5"/>
        <v>0</v>
      </c>
      <c r="N70" s="8">
        <f t="shared" si="10"/>
        <v>0</v>
      </c>
      <c r="Q70" s="8">
        <f t="shared" si="9"/>
        <v>0</v>
      </c>
      <c r="T70" s="8">
        <f t="shared" si="7"/>
        <v>0</v>
      </c>
      <c r="W70" s="8">
        <f t="shared" si="8"/>
        <v>0</v>
      </c>
    </row>
    <row r="71" spans="1:25">
      <c r="A71" s="6" t="s">
        <v>54</v>
      </c>
      <c r="C71" s="8">
        <v>912</v>
      </c>
      <c r="D71" s="8">
        <v>350</v>
      </c>
      <c r="E71" s="8">
        <v>80</v>
      </c>
      <c r="F71" s="8">
        <v>30</v>
      </c>
      <c r="G71" s="8">
        <v>9</v>
      </c>
      <c r="H71" s="8">
        <f t="shared" si="5"/>
        <v>469</v>
      </c>
      <c r="I71" s="8">
        <v>4</v>
      </c>
      <c r="J71" s="8">
        <v>1</v>
      </c>
      <c r="K71" s="8">
        <v>2</v>
      </c>
      <c r="L71" s="8">
        <v>0</v>
      </c>
      <c r="M71" s="8">
        <v>1</v>
      </c>
      <c r="N71" s="8">
        <f t="shared" si="10"/>
        <v>8</v>
      </c>
      <c r="O71" s="8">
        <v>10</v>
      </c>
      <c r="P71" s="8">
        <v>2</v>
      </c>
      <c r="Q71" s="8">
        <f t="shared" si="9"/>
        <v>12</v>
      </c>
      <c r="R71" s="8">
        <v>11</v>
      </c>
      <c r="S71" s="8">
        <v>2</v>
      </c>
      <c r="T71" s="8">
        <f t="shared" si="7"/>
        <v>13</v>
      </c>
      <c r="U71" s="8">
        <v>1</v>
      </c>
      <c r="V71" s="8">
        <v>0</v>
      </c>
      <c r="W71" s="8">
        <f t="shared" si="8"/>
        <v>1</v>
      </c>
      <c r="X71" s="8">
        <v>0</v>
      </c>
      <c r="Y71" s="8">
        <v>27</v>
      </c>
    </row>
    <row r="72" spans="1:25">
      <c r="A72" s="6" t="s">
        <v>78</v>
      </c>
      <c r="C72" s="8">
        <v>767</v>
      </c>
      <c r="D72" s="8">
        <v>200</v>
      </c>
      <c r="E72" s="8">
        <v>46</v>
      </c>
      <c r="F72" s="8">
        <v>42</v>
      </c>
      <c r="G72" s="8">
        <v>30</v>
      </c>
      <c r="H72" s="8">
        <f t="shared" si="5"/>
        <v>318</v>
      </c>
      <c r="I72" s="8">
        <v>9</v>
      </c>
      <c r="J72" s="8">
        <v>0</v>
      </c>
      <c r="K72" s="8">
        <v>0</v>
      </c>
      <c r="L72" s="8">
        <v>0</v>
      </c>
      <c r="M72" s="8">
        <v>0</v>
      </c>
      <c r="N72" s="8">
        <f t="shared" si="10"/>
        <v>9</v>
      </c>
      <c r="O72" s="8">
        <v>22</v>
      </c>
      <c r="P72" s="8">
        <v>3</v>
      </c>
      <c r="Q72" s="8">
        <f t="shared" si="9"/>
        <v>25</v>
      </c>
      <c r="R72" s="8">
        <v>10</v>
      </c>
      <c r="S72" s="8">
        <v>3</v>
      </c>
      <c r="T72" s="8">
        <f t="shared" si="7"/>
        <v>13</v>
      </c>
      <c r="U72" s="8">
        <v>2</v>
      </c>
      <c r="V72" s="8">
        <v>3</v>
      </c>
      <c r="W72" s="8">
        <f t="shared" si="8"/>
        <v>5</v>
      </c>
      <c r="X72" s="8">
        <v>0</v>
      </c>
      <c r="Y72" s="8">
        <v>6</v>
      </c>
    </row>
    <row r="73" spans="1:25">
      <c r="A73" s="6" t="s">
        <v>79</v>
      </c>
      <c r="C73" s="8">
        <v>876</v>
      </c>
      <c r="D73" s="8">
        <v>321</v>
      </c>
      <c r="E73" s="8">
        <v>5</v>
      </c>
      <c r="F73" s="8">
        <v>10</v>
      </c>
      <c r="G73" s="8">
        <v>9</v>
      </c>
      <c r="H73" s="8">
        <f t="shared" si="5"/>
        <v>345</v>
      </c>
      <c r="I73" s="8">
        <v>9</v>
      </c>
      <c r="J73" s="8">
        <v>0</v>
      </c>
      <c r="K73" s="8">
        <v>0</v>
      </c>
      <c r="L73" s="8">
        <v>0</v>
      </c>
      <c r="M73" s="8">
        <v>0</v>
      </c>
      <c r="N73" s="8">
        <f t="shared" si="10"/>
        <v>9</v>
      </c>
      <c r="O73" s="8">
        <v>23</v>
      </c>
      <c r="P73" s="8">
        <v>1</v>
      </c>
      <c r="Q73" s="8">
        <f t="shared" si="9"/>
        <v>24</v>
      </c>
      <c r="R73" s="8">
        <v>16</v>
      </c>
      <c r="S73" s="8">
        <v>0</v>
      </c>
      <c r="T73" s="8">
        <f t="shared" si="7"/>
        <v>16</v>
      </c>
      <c r="U73" s="8">
        <v>2</v>
      </c>
      <c r="V73" s="8">
        <v>5</v>
      </c>
      <c r="W73" s="8">
        <f t="shared" si="8"/>
        <v>7</v>
      </c>
      <c r="X73" s="8">
        <v>0</v>
      </c>
      <c r="Y73" s="8">
        <v>3</v>
      </c>
    </row>
    <row r="74" spans="1:25">
      <c r="A74" s="6" t="s">
        <v>80</v>
      </c>
      <c r="C74" s="8">
        <v>31</v>
      </c>
      <c r="D74" s="8">
        <v>19</v>
      </c>
      <c r="E74" s="8">
        <v>0</v>
      </c>
      <c r="F74" s="8">
        <v>0</v>
      </c>
      <c r="G74" s="8">
        <v>0</v>
      </c>
      <c r="H74" s="8">
        <f t="shared" si="5"/>
        <v>19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 t="shared" si="10"/>
        <v>0</v>
      </c>
      <c r="O74" s="8">
        <v>0</v>
      </c>
      <c r="P74" s="8">
        <v>0</v>
      </c>
      <c r="Q74" s="8">
        <f t="shared" si="9"/>
        <v>0</v>
      </c>
      <c r="R74" s="8">
        <v>0</v>
      </c>
      <c r="S74" s="8">
        <v>0</v>
      </c>
      <c r="T74" s="8">
        <f t="shared" si="7"/>
        <v>0</v>
      </c>
      <c r="U74" s="8">
        <v>0</v>
      </c>
      <c r="V74" s="8">
        <v>0</v>
      </c>
      <c r="W74" s="8">
        <f t="shared" si="8"/>
        <v>0</v>
      </c>
      <c r="X74" s="8">
        <v>0</v>
      </c>
      <c r="Y74" s="8">
        <v>1</v>
      </c>
    </row>
    <row r="75" spans="1:25" hidden="1">
      <c r="A75" s="6" t="s">
        <v>81</v>
      </c>
      <c r="H75" s="8">
        <f t="shared" si="5"/>
        <v>0</v>
      </c>
      <c r="N75" s="8">
        <f t="shared" si="10"/>
        <v>0</v>
      </c>
      <c r="Q75" s="8">
        <f t="shared" si="9"/>
        <v>0</v>
      </c>
      <c r="T75" s="8">
        <f t="shared" si="7"/>
        <v>0</v>
      </c>
      <c r="W75" s="8">
        <f t="shared" si="8"/>
        <v>0</v>
      </c>
    </row>
    <row r="76" spans="1:25">
      <c r="A76" s="6" t="s">
        <v>122</v>
      </c>
      <c r="C76" s="13">
        <v>367</v>
      </c>
      <c r="D76" s="8">
        <v>111</v>
      </c>
      <c r="E76" s="8">
        <v>12</v>
      </c>
      <c r="F76" s="8">
        <v>23</v>
      </c>
      <c r="G76" s="8">
        <v>1</v>
      </c>
      <c r="H76" s="8">
        <f>SUM(D76:G76)</f>
        <v>147</v>
      </c>
      <c r="I76" s="8">
        <v>4</v>
      </c>
      <c r="J76" s="8">
        <v>0</v>
      </c>
      <c r="K76" s="8">
        <v>0</v>
      </c>
      <c r="L76" s="8">
        <v>0</v>
      </c>
      <c r="M76" s="8">
        <v>0</v>
      </c>
      <c r="N76" s="8">
        <f t="shared" si="10"/>
        <v>4</v>
      </c>
      <c r="O76" s="8">
        <v>15</v>
      </c>
      <c r="P76" s="8">
        <v>1</v>
      </c>
      <c r="Q76" s="8">
        <f t="shared" si="9"/>
        <v>16</v>
      </c>
      <c r="R76" s="8">
        <v>2</v>
      </c>
      <c r="S76" s="8">
        <v>1</v>
      </c>
      <c r="T76" s="8">
        <f t="shared" si="7"/>
        <v>3</v>
      </c>
      <c r="U76" s="8">
        <v>1</v>
      </c>
      <c r="V76" s="8">
        <v>0</v>
      </c>
      <c r="W76" s="8">
        <f t="shared" si="8"/>
        <v>1</v>
      </c>
      <c r="X76" s="8">
        <v>0</v>
      </c>
      <c r="Y76" s="8">
        <v>12</v>
      </c>
    </row>
    <row r="77" spans="1:25">
      <c r="A77" s="6" t="s">
        <v>82</v>
      </c>
      <c r="C77" s="8">
        <v>530</v>
      </c>
      <c r="D77" s="8">
        <v>218</v>
      </c>
      <c r="E77" s="8">
        <v>9</v>
      </c>
      <c r="F77" s="8">
        <v>5</v>
      </c>
      <c r="G77" s="8">
        <v>4</v>
      </c>
      <c r="H77" s="8">
        <f t="shared" ref="H77:H98" si="11">SUM(D77:G77)</f>
        <v>236</v>
      </c>
      <c r="I77" s="8">
        <v>9</v>
      </c>
      <c r="J77" s="8">
        <v>1</v>
      </c>
      <c r="K77" s="8">
        <v>2</v>
      </c>
      <c r="L77" s="8">
        <v>0</v>
      </c>
      <c r="M77" s="8">
        <v>0</v>
      </c>
      <c r="N77" s="8">
        <f t="shared" si="10"/>
        <v>12</v>
      </c>
      <c r="O77" s="8">
        <v>6</v>
      </c>
      <c r="P77" s="8">
        <v>3</v>
      </c>
      <c r="Q77" s="8">
        <f t="shared" si="9"/>
        <v>9</v>
      </c>
      <c r="R77" s="8">
        <v>8</v>
      </c>
      <c r="S77" s="8">
        <v>1</v>
      </c>
      <c r="T77" s="8">
        <f t="shared" si="7"/>
        <v>9</v>
      </c>
      <c r="U77" s="8">
        <v>2</v>
      </c>
      <c r="V77" s="8">
        <v>1</v>
      </c>
      <c r="W77" s="8">
        <f t="shared" si="8"/>
        <v>3</v>
      </c>
      <c r="X77" s="8">
        <v>0</v>
      </c>
      <c r="Y77" s="8">
        <v>7</v>
      </c>
    </row>
    <row r="78" spans="1:25">
      <c r="A78" s="6" t="s">
        <v>83</v>
      </c>
      <c r="C78" s="8">
        <v>863</v>
      </c>
      <c r="D78" s="8">
        <v>240</v>
      </c>
      <c r="E78" s="8">
        <v>40</v>
      </c>
      <c r="F78" s="8">
        <v>14</v>
      </c>
      <c r="G78" s="8">
        <v>20</v>
      </c>
      <c r="H78" s="8">
        <f t="shared" si="11"/>
        <v>314</v>
      </c>
      <c r="I78" s="8">
        <v>12</v>
      </c>
      <c r="J78" s="8">
        <v>5</v>
      </c>
      <c r="K78" s="8">
        <v>1</v>
      </c>
      <c r="L78" s="8">
        <v>0</v>
      </c>
      <c r="M78" s="8">
        <v>2</v>
      </c>
      <c r="N78" s="8">
        <f t="shared" si="10"/>
        <v>20</v>
      </c>
      <c r="O78" s="8">
        <v>10</v>
      </c>
      <c r="P78" s="8">
        <v>2</v>
      </c>
      <c r="Q78" s="8">
        <f t="shared" si="9"/>
        <v>12</v>
      </c>
      <c r="R78" s="8">
        <v>10</v>
      </c>
      <c r="S78" s="8">
        <v>3</v>
      </c>
      <c r="T78" s="8">
        <f t="shared" si="7"/>
        <v>13</v>
      </c>
      <c r="U78" s="8">
        <v>5</v>
      </c>
      <c r="V78" s="8">
        <v>3</v>
      </c>
      <c r="W78" s="8">
        <f t="shared" si="8"/>
        <v>8</v>
      </c>
      <c r="X78" s="8">
        <v>0</v>
      </c>
      <c r="Y78" s="8">
        <v>6</v>
      </c>
    </row>
    <row r="79" spans="1:25">
      <c r="A79" s="6" t="s">
        <v>84</v>
      </c>
      <c r="C79" s="8">
        <v>332</v>
      </c>
      <c r="D79" s="8">
        <v>118</v>
      </c>
      <c r="E79" s="8">
        <v>9</v>
      </c>
      <c r="F79" s="8">
        <v>7</v>
      </c>
      <c r="G79" s="8">
        <v>4</v>
      </c>
      <c r="H79" s="8">
        <f t="shared" si="11"/>
        <v>138</v>
      </c>
      <c r="I79" s="8">
        <v>4</v>
      </c>
      <c r="J79" s="8">
        <v>0</v>
      </c>
      <c r="K79" s="8">
        <v>0</v>
      </c>
      <c r="L79" s="8">
        <v>0</v>
      </c>
      <c r="M79" s="8">
        <v>1</v>
      </c>
      <c r="N79" s="8">
        <f t="shared" si="10"/>
        <v>5</v>
      </c>
      <c r="O79" s="8">
        <v>6</v>
      </c>
      <c r="P79" s="8">
        <v>0</v>
      </c>
      <c r="Q79" s="8">
        <f t="shared" si="9"/>
        <v>6</v>
      </c>
      <c r="R79" s="8">
        <v>5</v>
      </c>
      <c r="S79" s="8">
        <v>0</v>
      </c>
      <c r="T79" s="8">
        <f t="shared" si="7"/>
        <v>5</v>
      </c>
      <c r="U79" s="8">
        <v>0</v>
      </c>
      <c r="V79" s="8">
        <v>2</v>
      </c>
      <c r="W79" s="8">
        <f t="shared" si="8"/>
        <v>2</v>
      </c>
      <c r="X79" s="8">
        <v>0</v>
      </c>
      <c r="Y79" s="8">
        <v>2</v>
      </c>
    </row>
    <row r="80" spans="1:25">
      <c r="A80" s="6" t="s">
        <v>85</v>
      </c>
      <c r="C80" s="8">
        <v>593</v>
      </c>
      <c r="D80" s="8">
        <v>319</v>
      </c>
      <c r="E80" s="8">
        <v>0</v>
      </c>
      <c r="F80" s="8">
        <v>0</v>
      </c>
      <c r="G80" s="8">
        <v>0</v>
      </c>
      <c r="H80" s="8">
        <f t="shared" si="11"/>
        <v>319</v>
      </c>
      <c r="I80" s="8">
        <v>10</v>
      </c>
      <c r="J80" s="8">
        <v>1</v>
      </c>
      <c r="K80" s="8">
        <v>0</v>
      </c>
      <c r="L80" s="8">
        <v>0</v>
      </c>
      <c r="M80" s="8">
        <v>0</v>
      </c>
      <c r="N80" s="8">
        <f t="shared" si="10"/>
        <v>11</v>
      </c>
      <c r="O80" s="8">
        <v>0</v>
      </c>
      <c r="P80" s="8">
        <v>1</v>
      </c>
      <c r="Q80" s="8">
        <f t="shared" si="9"/>
        <v>1</v>
      </c>
      <c r="R80" s="8">
        <v>3</v>
      </c>
      <c r="S80" s="8">
        <v>1</v>
      </c>
      <c r="T80" s="8">
        <f t="shared" si="7"/>
        <v>4</v>
      </c>
      <c r="U80" s="8">
        <v>2</v>
      </c>
      <c r="V80" s="8">
        <v>2</v>
      </c>
      <c r="W80" s="8">
        <f t="shared" si="8"/>
        <v>4</v>
      </c>
      <c r="X80" s="8">
        <v>1</v>
      </c>
      <c r="Y80" s="8">
        <v>8</v>
      </c>
    </row>
    <row r="81" spans="1:25">
      <c r="A81" s="6" t="s">
        <v>86</v>
      </c>
      <c r="C81" s="8">
        <v>2055</v>
      </c>
      <c r="D81" s="8">
        <v>499</v>
      </c>
      <c r="E81" s="8">
        <v>55</v>
      </c>
      <c r="F81" s="8">
        <v>60</v>
      </c>
      <c r="G81" s="8">
        <v>9</v>
      </c>
      <c r="H81" s="8">
        <f t="shared" si="11"/>
        <v>623</v>
      </c>
      <c r="I81" s="8">
        <v>22</v>
      </c>
      <c r="J81" s="8">
        <v>5</v>
      </c>
      <c r="K81" s="8">
        <v>2</v>
      </c>
      <c r="L81" s="8">
        <v>0</v>
      </c>
      <c r="M81" s="8">
        <v>4</v>
      </c>
      <c r="N81" s="8">
        <f t="shared" si="10"/>
        <v>33</v>
      </c>
      <c r="O81" s="8">
        <v>33</v>
      </c>
      <c r="P81" s="8">
        <v>4</v>
      </c>
      <c r="Q81" s="8">
        <f t="shared" si="9"/>
        <v>37</v>
      </c>
      <c r="R81" s="8">
        <v>35</v>
      </c>
      <c r="S81" s="8">
        <v>1</v>
      </c>
      <c r="T81" s="8">
        <f t="shared" si="7"/>
        <v>36</v>
      </c>
      <c r="U81" s="8">
        <v>6</v>
      </c>
      <c r="V81" s="8">
        <v>5</v>
      </c>
      <c r="W81" s="8">
        <f t="shared" si="8"/>
        <v>11</v>
      </c>
      <c r="X81" s="8">
        <v>0</v>
      </c>
      <c r="Y81" s="8">
        <v>10</v>
      </c>
    </row>
    <row r="82" spans="1:25" hidden="1">
      <c r="A82" s="6" t="s">
        <v>87</v>
      </c>
      <c r="H82" s="8">
        <f t="shared" si="11"/>
        <v>0</v>
      </c>
      <c r="N82" s="8">
        <f t="shared" si="10"/>
        <v>0</v>
      </c>
      <c r="Q82" s="8">
        <f t="shared" si="9"/>
        <v>0</v>
      </c>
      <c r="T82" s="8">
        <f t="shared" si="7"/>
        <v>0</v>
      </c>
      <c r="W82" s="8">
        <f t="shared" si="8"/>
        <v>0</v>
      </c>
    </row>
    <row r="83" spans="1:25" hidden="1">
      <c r="A83" s="6" t="s">
        <v>88</v>
      </c>
      <c r="H83" s="8">
        <f t="shared" si="11"/>
        <v>0</v>
      </c>
      <c r="N83" s="8">
        <f t="shared" si="10"/>
        <v>0</v>
      </c>
      <c r="Q83" s="8">
        <f t="shared" si="9"/>
        <v>0</v>
      </c>
      <c r="T83" s="8">
        <f t="shared" si="7"/>
        <v>0</v>
      </c>
      <c r="W83" s="8">
        <f t="shared" si="8"/>
        <v>0</v>
      </c>
    </row>
    <row r="84" spans="1:25">
      <c r="A84" s="6" t="s">
        <v>89</v>
      </c>
      <c r="C84" s="8">
        <v>169</v>
      </c>
      <c r="D84" s="8">
        <v>75</v>
      </c>
      <c r="E84" s="8">
        <v>2</v>
      </c>
      <c r="F84" s="8">
        <v>2</v>
      </c>
      <c r="G84" s="8">
        <v>1</v>
      </c>
      <c r="H84" s="8">
        <f t="shared" si="11"/>
        <v>80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f t="shared" si="10"/>
        <v>0</v>
      </c>
      <c r="O84" s="8">
        <v>1</v>
      </c>
      <c r="P84" s="8">
        <v>0</v>
      </c>
      <c r="Q84" s="8">
        <f t="shared" si="9"/>
        <v>1</v>
      </c>
      <c r="R84" s="8">
        <v>0</v>
      </c>
      <c r="S84" s="8">
        <v>0</v>
      </c>
      <c r="T84" s="8">
        <f t="shared" si="7"/>
        <v>0</v>
      </c>
      <c r="U84" s="8">
        <v>0</v>
      </c>
      <c r="V84" s="8">
        <v>0</v>
      </c>
      <c r="W84" s="8">
        <f t="shared" si="8"/>
        <v>0</v>
      </c>
      <c r="X84" s="8">
        <v>0</v>
      </c>
      <c r="Y84" s="8">
        <v>3</v>
      </c>
    </row>
    <row r="85" spans="1:25">
      <c r="A85" s="6" t="s">
        <v>90</v>
      </c>
      <c r="C85" s="8">
        <v>853</v>
      </c>
      <c r="D85" s="8">
        <v>225</v>
      </c>
      <c r="E85" s="8">
        <v>40</v>
      </c>
      <c r="F85" s="8">
        <v>29</v>
      </c>
      <c r="G85" s="8">
        <v>11</v>
      </c>
      <c r="H85" s="8">
        <f t="shared" si="11"/>
        <v>305</v>
      </c>
      <c r="I85" s="8">
        <v>5</v>
      </c>
      <c r="J85" s="8">
        <v>1</v>
      </c>
      <c r="K85" s="8">
        <v>1</v>
      </c>
      <c r="L85" s="8">
        <v>0</v>
      </c>
      <c r="M85" s="8">
        <v>0</v>
      </c>
      <c r="N85" s="8">
        <f t="shared" si="10"/>
        <v>7</v>
      </c>
      <c r="O85" s="8">
        <v>17</v>
      </c>
      <c r="P85" s="8">
        <v>0</v>
      </c>
      <c r="Q85" s="8">
        <f t="shared" si="9"/>
        <v>17</v>
      </c>
      <c r="R85" s="8">
        <v>12</v>
      </c>
      <c r="S85" s="8">
        <v>0</v>
      </c>
      <c r="T85" s="8">
        <f t="shared" si="7"/>
        <v>12</v>
      </c>
      <c r="U85" s="8">
        <v>1</v>
      </c>
      <c r="V85" s="8">
        <v>0</v>
      </c>
      <c r="W85" s="8">
        <f t="shared" si="8"/>
        <v>1</v>
      </c>
      <c r="X85" s="8">
        <v>0</v>
      </c>
      <c r="Y85" s="8">
        <v>7</v>
      </c>
    </row>
    <row r="86" spans="1:25">
      <c r="A86" s="6" t="s">
        <v>91</v>
      </c>
      <c r="C86" s="16">
        <v>104</v>
      </c>
      <c r="D86" s="8">
        <v>32</v>
      </c>
      <c r="E86" s="8">
        <v>0</v>
      </c>
      <c r="F86" s="8">
        <v>0</v>
      </c>
      <c r="G86" s="8">
        <v>0</v>
      </c>
      <c r="H86" s="8">
        <f t="shared" si="11"/>
        <v>32</v>
      </c>
      <c r="I86" s="8">
        <v>2</v>
      </c>
      <c r="J86" s="8">
        <v>0</v>
      </c>
      <c r="K86" s="8">
        <v>0</v>
      </c>
      <c r="L86" s="8">
        <v>0</v>
      </c>
      <c r="M86" s="8">
        <v>0</v>
      </c>
      <c r="N86" s="8">
        <f t="shared" si="10"/>
        <v>2</v>
      </c>
      <c r="O86" s="8">
        <v>0</v>
      </c>
      <c r="P86" s="8">
        <v>0</v>
      </c>
      <c r="Q86" s="8">
        <f t="shared" si="9"/>
        <v>0</v>
      </c>
      <c r="R86" s="8">
        <v>0</v>
      </c>
      <c r="S86" s="8">
        <v>0</v>
      </c>
      <c r="T86" s="8">
        <f>SUM(R86:R86)</f>
        <v>0</v>
      </c>
      <c r="U86" s="8">
        <v>0</v>
      </c>
      <c r="V86" s="8">
        <v>1</v>
      </c>
      <c r="W86" s="8">
        <f t="shared" si="8"/>
        <v>1</v>
      </c>
      <c r="X86" s="8">
        <v>0</v>
      </c>
      <c r="Y86" s="8">
        <v>4</v>
      </c>
    </row>
    <row r="87" spans="1:25" ht="25.5" hidden="1">
      <c r="A87" s="9" t="s">
        <v>92</v>
      </c>
      <c r="H87" s="8">
        <f t="shared" si="11"/>
        <v>0</v>
      </c>
      <c r="N87" s="8">
        <f t="shared" si="10"/>
        <v>0</v>
      </c>
      <c r="Q87" s="8">
        <f t="shared" si="9"/>
        <v>0</v>
      </c>
      <c r="T87" s="8">
        <f t="shared" si="7"/>
        <v>0</v>
      </c>
      <c r="W87" s="8">
        <f t="shared" si="8"/>
        <v>0</v>
      </c>
    </row>
    <row r="88" spans="1:25">
      <c r="A88" s="6" t="s">
        <v>93</v>
      </c>
      <c r="C88" s="8">
        <v>538</v>
      </c>
      <c r="D88" s="8">
        <v>161</v>
      </c>
      <c r="E88" s="8">
        <v>25</v>
      </c>
      <c r="F88" s="8">
        <v>11</v>
      </c>
      <c r="G88" s="8">
        <v>2</v>
      </c>
      <c r="H88" s="8">
        <f t="shared" si="11"/>
        <v>199</v>
      </c>
      <c r="I88" s="8">
        <v>9</v>
      </c>
      <c r="J88" s="8">
        <v>0</v>
      </c>
      <c r="K88" s="8">
        <v>1</v>
      </c>
      <c r="L88" s="8">
        <v>0</v>
      </c>
      <c r="M88" s="8">
        <v>0</v>
      </c>
      <c r="N88" s="8">
        <f t="shared" si="10"/>
        <v>10</v>
      </c>
      <c r="O88" s="8">
        <v>13</v>
      </c>
      <c r="P88" s="8">
        <v>0</v>
      </c>
      <c r="Q88" s="8">
        <f t="shared" si="9"/>
        <v>13</v>
      </c>
      <c r="R88" s="8">
        <v>3</v>
      </c>
      <c r="S88" s="8">
        <v>0</v>
      </c>
      <c r="T88" s="8">
        <f t="shared" si="7"/>
        <v>3</v>
      </c>
      <c r="U88" s="8">
        <v>4</v>
      </c>
      <c r="V88" s="8">
        <v>3</v>
      </c>
      <c r="W88" s="8">
        <f t="shared" si="8"/>
        <v>7</v>
      </c>
      <c r="X88" s="8">
        <v>0</v>
      </c>
      <c r="Y88" s="8">
        <v>10</v>
      </c>
    </row>
    <row r="89" spans="1:25">
      <c r="A89" s="6" t="s">
        <v>94</v>
      </c>
      <c r="C89" s="8">
        <v>1713</v>
      </c>
      <c r="D89" s="8">
        <v>366</v>
      </c>
      <c r="E89" s="8">
        <v>85</v>
      </c>
      <c r="F89" s="8">
        <v>30</v>
      </c>
      <c r="G89" s="8">
        <v>90</v>
      </c>
      <c r="H89" s="8">
        <f t="shared" si="11"/>
        <v>571</v>
      </c>
      <c r="I89" s="8">
        <v>19</v>
      </c>
      <c r="J89" s="8">
        <v>9</v>
      </c>
      <c r="K89" s="8">
        <v>7</v>
      </c>
      <c r="L89" s="8">
        <v>0</v>
      </c>
      <c r="M89" s="8">
        <v>0</v>
      </c>
      <c r="N89" s="8">
        <f t="shared" si="10"/>
        <v>35</v>
      </c>
      <c r="O89" s="8">
        <v>28</v>
      </c>
      <c r="P89" s="8">
        <v>13</v>
      </c>
      <c r="Q89" s="8">
        <f t="shared" si="9"/>
        <v>41</v>
      </c>
      <c r="R89" s="8">
        <v>23</v>
      </c>
      <c r="S89" s="8">
        <v>12</v>
      </c>
      <c r="T89" s="8">
        <f t="shared" si="7"/>
        <v>35</v>
      </c>
      <c r="U89" s="8">
        <v>12</v>
      </c>
      <c r="V89" s="8">
        <v>4</v>
      </c>
      <c r="W89" s="8">
        <f t="shared" si="8"/>
        <v>16</v>
      </c>
      <c r="X89" s="8">
        <v>0</v>
      </c>
      <c r="Y89" s="8">
        <v>11</v>
      </c>
    </row>
    <row r="90" spans="1:25" hidden="1">
      <c r="A90" s="6" t="s">
        <v>95</v>
      </c>
      <c r="H90" s="8">
        <f t="shared" si="11"/>
        <v>0</v>
      </c>
      <c r="N90" s="8">
        <f t="shared" si="10"/>
        <v>0</v>
      </c>
      <c r="Q90" s="8">
        <f t="shared" si="9"/>
        <v>0</v>
      </c>
      <c r="T90" s="8">
        <f t="shared" si="7"/>
        <v>0</v>
      </c>
      <c r="W90" s="8">
        <f t="shared" si="8"/>
        <v>0</v>
      </c>
    </row>
    <row r="91" spans="1:25">
      <c r="A91" s="6" t="s">
        <v>96</v>
      </c>
      <c r="C91" s="8">
        <v>263</v>
      </c>
      <c r="D91" s="8">
        <v>79</v>
      </c>
      <c r="E91" s="8">
        <v>4</v>
      </c>
      <c r="F91" s="8">
        <v>9</v>
      </c>
      <c r="G91" s="8">
        <v>12</v>
      </c>
      <c r="H91" s="8">
        <f t="shared" si="11"/>
        <v>104</v>
      </c>
      <c r="I91" s="8">
        <v>2</v>
      </c>
      <c r="J91" s="8">
        <v>0</v>
      </c>
      <c r="K91" s="8">
        <v>0</v>
      </c>
      <c r="L91" s="8">
        <v>0</v>
      </c>
      <c r="M91" s="8">
        <v>1</v>
      </c>
      <c r="N91" s="8">
        <f t="shared" si="10"/>
        <v>3</v>
      </c>
      <c r="O91" s="8">
        <v>8</v>
      </c>
      <c r="P91" s="8">
        <v>1</v>
      </c>
      <c r="Q91" s="8">
        <f t="shared" si="9"/>
        <v>9</v>
      </c>
      <c r="R91" s="8">
        <v>3</v>
      </c>
      <c r="S91" s="8">
        <v>1</v>
      </c>
      <c r="T91" s="8">
        <f t="shared" si="7"/>
        <v>4</v>
      </c>
      <c r="U91" s="8">
        <v>0</v>
      </c>
      <c r="V91" s="8">
        <v>0</v>
      </c>
      <c r="W91" s="8">
        <f t="shared" si="8"/>
        <v>0</v>
      </c>
      <c r="X91" s="8">
        <v>0</v>
      </c>
      <c r="Y91" s="8">
        <v>2</v>
      </c>
    </row>
    <row r="92" spans="1:25">
      <c r="A92" s="6" t="s">
        <v>97</v>
      </c>
      <c r="C92" s="8">
        <v>79</v>
      </c>
      <c r="D92" s="8">
        <v>37</v>
      </c>
      <c r="E92" s="8">
        <v>2</v>
      </c>
      <c r="F92" s="8">
        <v>0</v>
      </c>
      <c r="G92" s="8">
        <v>0</v>
      </c>
      <c r="H92" s="8">
        <f t="shared" si="11"/>
        <v>39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f t="shared" si="10"/>
        <v>0</v>
      </c>
      <c r="O92" s="8">
        <v>0</v>
      </c>
      <c r="P92" s="8">
        <v>0</v>
      </c>
      <c r="Q92" s="8">
        <f t="shared" si="9"/>
        <v>0</v>
      </c>
      <c r="R92" s="8">
        <v>0</v>
      </c>
      <c r="S92" s="8">
        <v>0</v>
      </c>
      <c r="T92" s="8">
        <f t="shared" si="7"/>
        <v>0</v>
      </c>
      <c r="U92" s="13">
        <v>0</v>
      </c>
      <c r="V92" s="13">
        <v>1</v>
      </c>
      <c r="W92" s="8">
        <f t="shared" si="8"/>
        <v>1</v>
      </c>
      <c r="X92" s="8">
        <v>0</v>
      </c>
      <c r="Y92" s="8">
        <v>2</v>
      </c>
    </row>
    <row r="93" spans="1:25">
      <c r="A93" s="6" t="s">
        <v>98</v>
      </c>
      <c r="C93" s="8">
        <v>438</v>
      </c>
      <c r="D93" s="8">
        <v>85</v>
      </c>
      <c r="E93" s="8">
        <v>20</v>
      </c>
      <c r="F93" s="8">
        <v>30</v>
      </c>
      <c r="G93" s="8">
        <v>7</v>
      </c>
      <c r="H93" s="8">
        <f t="shared" si="11"/>
        <v>142</v>
      </c>
      <c r="I93" s="8">
        <v>5</v>
      </c>
      <c r="J93" s="8">
        <v>2</v>
      </c>
      <c r="K93" s="8">
        <v>0</v>
      </c>
      <c r="L93" s="8">
        <v>0</v>
      </c>
      <c r="M93" s="8">
        <v>0</v>
      </c>
      <c r="N93" s="8">
        <f t="shared" si="10"/>
        <v>7</v>
      </c>
      <c r="O93" s="8">
        <v>0</v>
      </c>
      <c r="P93" s="8">
        <v>0</v>
      </c>
      <c r="Q93" s="8">
        <f t="shared" si="9"/>
        <v>0</v>
      </c>
      <c r="R93" s="8">
        <v>4</v>
      </c>
      <c r="S93" s="8">
        <v>0</v>
      </c>
      <c r="T93" s="8">
        <f t="shared" si="7"/>
        <v>4</v>
      </c>
      <c r="U93" s="8">
        <v>0</v>
      </c>
      <c r="V93" s="8">
        <v>1</v>
      </c>
      <c r="W93" s="8">
        <f t="shared" si="8"/>
        <v>1</v>
      </c>
      <c r="X93" s="8">
        <v>0</v>
      </c>
      <c r="Y93" s="8">
        <v>4</v>
      </c>
    </row>
    <row r="94" spans="1:25">
      <c r="A94" s="6" t="s">
        <v>106</v>
      </c>
      <c r="C94" s="8">
        <v>900</v>
      </c>
      <c r="D94" s="13">
        <v>290</v>
      </c>
      <c r="E94" s="13"/>
      <c r="F94" s="13">
        <v>275</v>
      </c>
      <c r="G94" s="13"/>
      <c r="H94" s="8">
        <f>SUM(D94:G94)</f>
        <v>565</v>
      </c>
      <c r="I94" s="8">
        <v>10</v>
      </c>
      <c r="J94" s="8">
        <v>1</v>
      </c>
      <c r="K94" s="8">
        <v>3</v>
      </c>
      <c r="L94" s="8">
        <v>0</v>
      </c>
      <c r="M94" s="8">
        <v>0</v>
      </c>
      <c r="N94" s="8">
        <f>SUM(I94:M94)</f>
        <v>14</v>
      </c>
      <c r="O94" s="8">
        <v>12</v>
      </c>
      <c r="P94" s="8">
        <v>3</v>
      </c>
      <c r="Q94" s="8">
        <f>SUM(O94:P94)</f>
        <v>15</v>
      </c>
      <c r="R94" s="8">
        <v>6</v>
      </c>
      <c r="S94" s="8">
        <v>2</v>
      </c>
      <c r="T94" s="8">
        <f>SUM(R94:S94)</f>
        <v>8</v>
      </c>
      <c r="U94" s="8">
        <v>2</v>
      </c>
      <c r="V94" s="8">
        <v>2</v>
      </c>
      <c r="W94" s="8">
        <f>SUM(U94:V94)</f>
        <v>4</v>
      </c>
      <c r="X94" s="8">
        <v>0</v>
      </c>
      <c r="Y94" s="8">
        <v>11</v>
      </c>
    </row>
    <row r="95" spans="1:25">
      <c r="A95" s="6" t="s">
        <v>99</v>
      </c>
      <c r="C95" s="8">
        <v>2203</v>
      </c>
      <c r="D95" s="8">
        <v>327</v>
      </c>
      <c r="E95" s="8">
        <v>160</v>
      </c>
      <c r="F95" s="8">
        <v>90</v>
      </c>
      <c r="G95" s="8">
        <v>62</v>
      </c>
      <c r="H95" s="8">
        <f>SUM(D95:G95)</f>
        <v>639</v>
      </c>
      <c r="I95" s="8">
        <v>25</v>
      </c>
      <c r="J95" s="8">
        <v>14</v>
      </c>
      <c r="K95" s="8">
        <v>3</v>
      </c>
      <c r="L95" s="8">
        <v>0</v>
      </c>
      <c r="M95" s="8">
        <v>0</v>
      </c>
      <c r="N95" s="8">
        <f t="shared" si="10"/>
        <v>42</v>
      </c>
      <c r="O95" s="8">
        <v>26</v>
      </c>
      <c r="P95" s="8">
        <v>1</v>
      </c>
      <c r="Q95" s="8">
        <f t="shared" si="9"/>
        <v>27</v>
      </c>
      <c r="R95" s="8">
        <v>27</v>
      </c>
      <c r="S95" s="8">
        <v>1</v>
      </c>
      <c r="T95" s="8">
        <f t="shared" si="7"/>
        <v>28</v>
      </c>
      <c r="U95" s="8">
        <v>2</v>
      </c>
      <c r="V95" s="8">
        <v>2</v>
      </c>
      <c r="W95" s="8">
        <f t="shared" si="8"/>
        <v>4</v>
      </c>
      <c r="X95" s="8">
        <v>0</v>
      </c>
      <c r="Y95" s="8">
        <v>10</v>
      </c>
    </row>
    <row r="96" spans="1:25">
      <c r="A96" s="6" t="s">
        <v>100</v>
      </c>
      <c r="C96" s="8">
        <v>1034</v>
      </c>
      <c r="D96" s="8">
        <v>300</v>
      </c>
      <c r="E96" s="8">
        <v>29</v>
      </c>
      <c r="F96" s="8">
        <v>80</v>
      </c>
      <c r="G96" s="8">
        <v>10</v>
      </c>
      <c r="H96" s="8">
        <f t="shared" si="11"/>
        <v>419</v>
      </c>
      <c r="I96" s="8">
        <v>2</v>
      </c>
      <c r="J96" s="8">
        <v>5</v>
      </c>
      <c r="K96" s="8">
        <v>3</v>
      </c>
      <c r="L96" s="8">
        <v>0</v>
      </c>
      <c r="M96" s="8">
        <v>0</v>
      </c>
      <c r="N96" s="8">
        <f t="shared" si="10"/>
        <v>10</v>
      </c>
      <c r="O96" s="8">
        <v>8</v>
      </c>
      <c r="P96" s="8">
        <v>1</v>
      </c>
      <c r="Q96" s="8">
        <f t="shared" si="9"/>
        <v>9</v>
      </c>
      <c r="R96" s="8">
        <v>10</v>
      </c>
      <c r="S96" s="8">
        <v>1</v>
      </c>
      <c r="T96" s="8">
        <f t="shared" si="7"/>
        <v>11</v>
      </c>
      <c r="U96" s="8">
        <v>0</v>
      </c>
      <c r="V96" s="8">
        <v>3</v>
      </c>
      <c r="W96" s="8">
        <f t="shared" si="8"/>
        <v>3</v>
      </c>
      <c r="X96" s="8">
        <v>0</v>
      </c>
      <c r="Y96" s="8">
        <v>19</v>
      </c>
    </row>
    <row r="97" spans="1:25">
      <c r="A97" s="6" t="s">
        <v>101</v>
      </c>
      <c r="C97" s="10">
        <v>810</v>
      </c>
      <c r="D97" s="10">
        <v>278</v>
      </c>
      <c r="E97" s="10">
        <v>53</v>
      </c>
      <c r="F97" s="10">
        <v>4</v>
      </c>
      <c r="G97" s="10">
        <v>1</v>
      </c>
      <c r="H97" s="10">
        <f t="shared" si="11"/>
        <v>336</v>
      </c>
      <c r="I97" s="10">
        <v>6</v>
      </c>
      <c r="J97" s="10">
        <v>0</v>
      </c>
      <c r="K97" s="10">
        <v>0</v>
      </c>
      <c r="L97" s="10">
        <v>0</v>
      </c>
      <c r="M97" s="10">
        <v>1</v>
      </c>
      <c r="N97" s="8">
        <f t="shared" si="10"/>
        <v>7</v>
      </c>
      <c r="O97" s="10">
        <v>15</v>
      </c>
      <c r="P97" s="10">
        <v>2</v>
      </c>
      <c r="Q97" s="8">
        <f t="shared" si="9"/>
        <v>17</v>
      </c>
      <c r="R97" s="10">
        <v>17</v>
      </c>
      <c r="S97" s="10">
        <v>2</v>
      </c>
      <c r="T97" s="10">
        <f t="shared" si="7"/>
        <v>19</v>
      </c>
      <c r="U97" s="10">
        <v>5</v>
      </c>
      <c r="V97" s="10">
        <v>0</v>
      </c>
      <c r="W97" s="10">
        <f t="shared" si="8"/>
        <v>5</v>
      </c>
      <c r="X97" s="8">
        <v>1</v>
      </c>
      <c r="Y97" s="10">
        <v>11</v>
      </c>
    </row>
    <row r="98" spans="1:25">
      <c r="A98" s="6" t="s">
        <v>102</v>
      </c>
      <c r="C98" s="15">
        <v>350</v>
      </c>
      <c r="D98" s="10">
        <v>145</v>
      </c>
      <c r="E98" s="10">
        <v>34</v>
      </c>
      <c r="F98" s="10">
        <v>29</v>
      </c>
      <c r="G98" s="10">
        <v>6</v>
      </c>
      <c r="H98" s="10">
        <f t="shared" si="11"/>
        <v>214</v>
      </c>
      <c r="I98" s="10">
        <v>8</v>
      </c>
      <c r="J98" s="10">
        <v>0</v>
      </c>
      <c r="K98" s="10">
        <v>0</v>
      </c>
      <c r="L98" s="10">
        <v>0</v>
      </c>
      <c r="M98" s="10">
        <v>0</v>
      </c>
      <c r="N98" s="8">
        <f t="shared" si="10"/>
        <v>8</v>
      </c>
      <c r="O98" s="10">
        <v>7</v>
      </c>
      <c r="P98" s="10">
        <v>0</v>
      </c>
      <c r="Q98" s="8">
        <f t="shared" si="9"/>
        <v>7</v>
      </c>
      <c r="R98" s="10">
        <v>7</v>
      </c>
      <c r="S98" s="10">
        <v>0</v>
      </c>
      <c r="T98" s="10">
        <f t="shared" si="7"/>
        <v>7</v>
      </c>
      <c r="U98" s="10">
        <v>1</v>
      </c>
      <c r="V98" s="10">
        <v>1</v>
      </c>
      <c r="W98" s="10">
        <f t="shared" si="8"/>
        <v>2</v>
      </c>
      <c r="X98" s="10">
        <v>0</v>
      </c>
      <c r="Y98" s="10">
        <v>6</v>
      </c>
    </row>
    <row r="99" spans="1:2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8">
        <f t="shared" si="9"/>
        <v>0</v>
      </c>
      <c r="R99" s="10"/>
      <c r="S99" s="10"/>
      <c r="T99" s="10"/>
      <c r="U99" s="10"/>
      <c r="V99" s="10"/>
      <c r="W99" s="10"/>
      <c r="X99" s="10"/>
      <c r="Y99" s="10"/>
    </row>
    <row r="100" spans="1:25">
      <c r="A100" s="6" t="s">
        <v>103</v>
      </c>
      <c r="C100" s="10">
        <f>SUM(C2:C98)</f>
        <v>93824</v>
      </c>
      <c r="D100" s="10">
        <f t="shared" ref="D100:Y100" si="12">SUM(D2:D98)</f>
        <v>23937</v>
      </c>
      <c r="E100" s="10">
        <f t="shared" si="12"/>
        <v>4940</v>
      </c>
      <c r="F100" s="10">
        <f t="shared" si="12"/>
        <v>4694</v>
      </c>
      <c r="G100" s="10">
        <f t="shared" si="12"/>
        <v>1759</v>
      </c>
      <c r="H100" s="10">
        <f t="shared" si="12"/>
        <v>35330</v>
      </c>
      <c r="I100" s="10">
        <f t="shared" si="12"/>
        <v>940</v>
      </c>
      <c r="J100" s="10">
        <f t="shared" si="12"/>
        <v>266</v>
      </c>
      <c r="K100" s="10">
        <f t="shared" si="12"/>
        <v>169</v>
      </c>
      <c r="L100" s="10">
        <f t="shared" si="12"/>
        <v>6</v>
      </c>
      <c r="M100" s="10">
        <f t="shared" si="12"/>
        <v>107</v>
      </c>
      <c r="N100" s="10">
        <f t="shared" si="12"/>
        <v>1488</v>
      </c>
      <c r="O100" s="10">
        <f t="shared" si="12"/>
        <v>1156</v>
      </c>
      <c r="P100" s="10">
        <f t="shared" si="12"/>
        <v>232</v>
      </c>
      <c r="Q100" s="8">
        <f t="shared" si="9"/>
        <v>1388</v>
      </c>
      <c r="R100" s="10">
        <f t="shared" si="12"/>
        <v>1330</v>
      </c>
      <c r="S100" s="10">
        <f t="shared" si="12"/>
        <v>194</v>
      </c>
      <c r="T100" s="10">
        <f t="shared" si="12"/>
        <v>1524</v>
      </c>
      <c r="U100" s="10">
        <f t="shared" si="12"/>
        <v>253</v>
      </c>
      <c r="V100" s="10">
        <f>SUM(V2:V99)</f>
        <v>176</v>
      </c>
      <c r="W100" s="10">
        <f t="shared" si="12"/>
        <v>429</v>
      </c>
      <c r="X100" s="10">
        <f t="shared" si="12"/>
        <v>14</v>
      </c>
      <c r="Y100" s="10">
        <f t="shared" si="12"/>
        <v>963</v>
      </c>
    </row>
    <row r="101" spans="1:2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>
        <f t="shared" si="9"/>
        <v>0</v>
      </c>
      <c r="R101" s="10"/>
      <c r="S101" s="10"/>
      <c r="T101" s="10"/>
      <c r="U101" s="10"/>
      <c r="V101" s="10"/>
      <c r="W101" s="10"/>
      <c r="X101" s="10"/>
      <c r="Y101" s="10"/>
    </row>
    <row r="102" spans="1:25">
      <c r="A102" s="9" t="s">
        <v>117</v>
      </c>
      <c r="C102" s="10">
        <v>7000</v>
      </c>
      <c r="D102" s="10"/>
      <c r="E102" s="10"/>
      <c r="F102" s="10"/>
      <c r="G102" s="10"/>
      <c r="H102" s="10">
        <f t="shared" ref="H102" si="13">SUM(D102:G102)</f>
        <v>0</v>
      </c>
      <c r="I102" s="10">
        <v>41</v>
      </c>
      <c r="J102" s="10">
        <v>6</v>
      </c>
      <c r="K102" s="10">
        <v>3</v>
      </c>
      <c r="L102" s="10">
        <v>0</v>
      </c>
      <c r="M102" s="10">
        <v>4</v>
      </c>
      <c r="N102" s="8">
        <f>SUM(I102:M102)</f>
        <v>54</v>
      </c>
      <c r="O102" s="10">
        <v>6</v>
      </c>
      <c r="P102" s="10">
        <v>7</v>
      </c>
      <c r="Q102" s="8">
        <f t="shared" si="9"/>
        <v>13</v>
      </c>
      <c r="R102" s="10">
        <v>0</v>
      </c>
      <c r="S102" s="10">
        <v>0</v>
      </c>
      <c r="T102" s="10">
        <f>SUM(R102:S102)</f>
        <v>0</v>
      </c>
      <c r="U102" s="10">
        <v>7</v>
      </c>
      <c r="V102" s="10">
        <v>11</v>
      </c>
      <c r="W102" s="10">
        <f>SUM(U102:V102)</f>
        <v>18</v>
      </c>
      <c r="X102" s="10">
        <v>0</v>
      </c>
      <c r="Y102" s="10">
        <v>9</v>
      </c>
    </row>
    <row r="103" spans="1:25" ht="24">
      <c r="A103" s="9" t="s">
        <v>115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>
        <f t="shared" si="9"/>
        <v>0</v>
      </c>
      <c r="R103" s="10"/>
      <c r="S103" s="10"/>
      <c r="T103" s="10"/>
      <c r="U103" s="10"/>
      <c r="V103" s="10"/>
      <c r="W103" s="10"/>
      <c r="X103" s="10"/>
      <c r="Y103" s="10"/>
    </row>
    <row r="104" spans="1:25" ht="24">
      <c r="A104" s="9" t="s">
        <v>119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8">
        <f t="shared" si="9"/>
        <v>0</v>
      </c>
      <c r="R104" s="10"/>
      <c r="S104" s="10"/>
      <c r="T104" s="10"/>
      <c r="U104" s="10"/>
      <c r="V104" s="10"/>
      <c r="W104" s="10"/>
      <c r="X104" s="10"/>
      <c r="Y104" s="10"/>
    </row>
    <row r="105" spans="1:25">
      <c r="A105" s="11" t="s">
        <v>112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8">
        <f t="shared" si="9"/>
        <v>0</v>
      </c>
      <c r="R105" s="10"/>
      <c r="S105" s="10"/>
      <c r="T105" s="10"/>
      <c r="U105" s="10"/>
      <c r="V105" s="10"/>
      <c r="W105" s="10"/>
      <c r="X105" s="10"/>
      <c r="Y105" s="10"/>
    </row>
    <row r="106" spans="1:25" ht="25.5">
      <c r="A106" s="9" t="s">
        <v>129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>
        <f t="shared" si="9"/>
        <v>0</v>
      </c>
      <c r="R106" s="10"/>
      <c r="S106" s="10"/>
      <c r="T106" s="10"/>
      <c r="U106" s="10"/>
      <c r="V106" s="10"/>
      <c r="W106" s="10"/>
      <c r="X106" s="10"/>
      <c r="Y106" s="10"/>
    </row>
    <row r="107" spans="1:25" ht="25.5">
      <c r="A107" s="9" t="s">
        <v>128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8">
        <f t="shared" si="9"/>
        <v>0</v>
      </c>
      <c r="R107" s="10"/>
      <c r="S107" s="10"/>
      <c r="T107" s="10"/>
      <c r="U107" s="10"/>
      <c r="V107" s="10"/>
      <c r="W107" s="10"/>
      <c r="X107" s="10"/>
      <c r="Y107" s="10"/>
    </row>
    <row r="108" spans="1:25" ht="25.5">
      <c r="A108" s="9" t="s">
        <v>130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>
        <f t="shared" si="9"/>
        <v>0</v>
      </c>
      <c r="R108" s="10"/>
      <c r="S108" s="10"/>
      <c r="T108" s="10"/>
      <c r="U108" s="10"/>
      <c r="V108" s="10"/>
      <c r="W108" s="10"/>
      <c r="X108" s="10"/>
      <c r="Y108" s="10">
        <v>3</v>
      </c>
    </row>
    <row r="109" spans="1:25" ht="25.5" customHeight="1">
      <c r="A109" s="9" t="s">
        <v>120</v>
      </c>
      <c r="C109" s="10"/>
      <c r="D109" s="10"/>
      <c r="E109" s="10"/>
      <c r="F109" s="10"/>
      <c r="G109" s="10"/>
      <c r="H109" s="10"/>
      <c r="I109" s="10" t="s">
        <v>116</v>
      </c>
      <c r="J109" s="10" t="s">
        <v>116</v>
      </c>
      <c r="K109" s="10" t="s">
        <v>116</v>
      </c>
      <c r="L109" s="10"/>
      <c r="M109" s="10"/>
      <c r="N109" s="10" t="s">
        <v>116</v>
      </c>
      <c r="O109" s="10"/>
      <c r="P109" s="10"/>
      <c r="Q109" s="8">
        <f t="shared" si="9"/>
        <v>0</v>
      </c>
      <c r="R109" s="10"/>
      <c r="S109" s="10"/>
      <c r="T109" s="10"/>
      <c r="U109" s="10"/>
      <c r="V109" s="10"/>
      <c r="W109" s="10"/>
      <c r="X109" s="10"/>
      <c r="Y109" s="10"/>
    </row>
    <row r="110" spans="1:2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8">
        <f t="shared" si="9"/>
        <v>0</v>
      </c>
      <c r="R110" s="10"/>
      <c r="S110" s="10"/>
      <c r="T110" s="10"/>
      <c r="U110" s="10"/>
      <c r="V110" s="10"/>
      <c r="W110" s="10"/>
      <c r="X110" s="10"/>
      <c r="Y110" s="10"/>
    </row>
    <row r="111" spans="1:25">
      <c r="A111" s="6" t="s">
        <v>104</v>
      </c>
      <c r="C111" s="10">
        <f t="shared" ref="C111:H111" si="14">SUM(C100,C101:C109)</f>
        <v>100824</v>
      </c>
      <c r="D111" s="10">
        <f t="shared" si="14"/>
        <v>23937</v>
      </c>
      <c r="E111" s="10">
        <f t="shared" si="14"/>
        <v>4940</v>
      </c>
      <c r="F111" s="10">
        <f t="shared" si="14"/>
        <v>4694</v>
      </c>
      <c r="G111" s="10">
        <f t="shared" si="14"/>
        <v>1759</v>
      </c>
      <c r="H111" s="10">
        <f t="shared" si="14"/>
        <v>35330</v>
      </c>
      <c r="I111" s="10">
        <f>SUM(I100,I102:I109)</f>
        <v>981</v>
      </c>
      <c r="J111" s="10">
        <f>SUM(J100,J102:J109)</f>
        <v>272</v>
      </c>
      <c r="K111" s="10">
        <f t="shared" ref="K111:P111" si="15">SUM(K100,K101:K109)</f>
        <v>172</v>
      </c>
      <c r="L111" s="10">
        <f t="shared" si="15"/>
        <v>6</v>
      </c>
      <c r="M111" s="10">
        <f t="shared" si="15"/>
        <v>111</v>
      </c>
      <c r="N111" s="10">
        <f t="shared" si="15"/>
        <v>1542</v>
      </c>
      <c r="O111" s="10">
        <f t="shared" si="15"/>
        <v>1162</v>
      </c>
      <c r="P111" s="10">
        <f t="shared" si="15"/>
        <v>239</v>
      </c>
      <c r="Q111" s="8">
        <f t="shared" si="9"/>
        <v>1401</v>
      </c>
      <c r="R111" s="10">
        <f t="shared" ref="R111:Y111" si="16">SUM(R100,R101:R109)</f>
        <v>1330</v>
      </c>
      <c r="S111" s="10">
        <f t="shared" si="16"/>
        <v>194</v>
      </c>
      <c r="T111" s="10">
        <f t="shared" si="16"/>
        <v>1524</v>
      </c>
      <c r="U111" s="10">
        <f t="shared" si="16"/>
        <v>260</v>
      </c>
      <c r="V111" s="10">
        <f t="shared" si="16"/>
        <v>187</v>
      </c>
      <c r="W111" s="10">
        <f t="shared" si="16"/>
        <v>447</v>
      </c>
      <c r="X111" s="10">
        <f t="shared" si="16"/>
        <v>14</v>
      </c>
      <c r="Y111" s="10">
        <f t="shared" si="16"/>
        <v>975</v>
      </c>
    </row>
  </sheetData>
  <phoneticPr fontId="5" type="noConversion"/>
  <printOptions horizontalCentered="1" gridLines="1"/>
  <pageMargins left="0.5" right="0.5" top="0.75" bottom="0.5" header="0.5" footer="0.3"/>
  <pageSetup scale="70" fitToHeight="4" orientation="landscape" r:id="rId1"/>
  <headerFooter alignWithMargins="0">
    <oddHeader>&amp;C&amp;"Arial,Bold"&amp;12 2012 PARISH STATISTICS FOR THE DIOCESE OF DAVENPORT</oddHeader>
    <oddFooter>&amp;L&amp;P</oddFooter>
  </headerFooter>
  <rowBreaks count="1" manualBreakCount="1"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Celine</cp:lastModifiedBy>
  <cp:lastPrinted>2013-04-03T16:28:52Z</cp:lastPrinted>
  <dcterms:created xsi:type="dcterms:W3CDTF">2000-08-24T16:00:11Z</dcterms:created>
  <dcterms:modified xsi:type="dcterms:W3CDTF">2013-04-03T16:48:42Z</dcterms:modified>
</cp:coreProperties>
</file>